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<sst xmlns="http://schemas.openxmlformats.org/spreadsheetml/2006/main" count="187" uniqueCount="160">
  <si>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</si>
  <si>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</si>
  <si>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</si>
  <si>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</si>
  <si>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</si>
  <si>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</si>
  <si>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</si>
  <si>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</si>
  <si>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</si>
  <si>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</si>
  <si>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</si>
  <si>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</si>
  <si>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</si>
  <si>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</si>
  <si>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</si>
  <si>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</si>
  <si>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</si>
  <si>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</si>
  <si>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</si>
  <si>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</si>
  <si>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</si>
  <si>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</si>
  <si>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</si>
  <si>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</si>
  <si>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</si>
  <si>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</si>
  <si>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</si>
  <si>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</si>
  <si>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</si>
  <si>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</si>
  <si>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</si>
  <si>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</si>
  <si>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</si>
  <si>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</si>
  <si>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</si>
  <si>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</si>
  <si>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</si>
  <si>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</si>
  <si>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</si>
  <si>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</si>
  <si>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</si>
  <si>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</si>
  <si>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</si>
  <si>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</si>
  <si>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</si>
  <si>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</si>
  <si>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</si>
  <si>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</si>
  <si>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</si>
  <si>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</si>
  <si>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</si>
  <si>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</si>
  <si>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</si>
  <si>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</si>
  <si>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</si>
  <si>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</si>
  <si>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</si>
  <si>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</si>
  <si>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</si>
  <si>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</si>
  <si>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</si>
  <si>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</si>
  <si>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</si>
  <si>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</si>
  <si>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</si>
  <si>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</si>
  <si>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</si>
  <si>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</si>
  <si>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</si>
  <si>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</si>
  <si>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</si>
  <si>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</si>
  <si>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</si>
  <si>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</si>
  <si>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</si>
  <si>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</si>
  <si>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</si>
  <si>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</si>
  <si>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</si>
  <si>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</si>
  <si>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</si>
  <si>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</si>
  <si>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</si>
  <si>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</si>
  <si>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</si>
  <si>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</si>
  <si>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</si>
  <si>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</si>
  <si>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</si>
  <si>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</si>
  <si>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</si>
  <si>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</si>
  <si>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</si>
  <si>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</si>
  <si>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</si>
  <si>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</si>
  <si>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</si>
  <si>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</si>
  <si>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</si>
  <si>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</si>
  <si>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</si>
  <si>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</si>
  <si>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</si>
  <si>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</si>
  <si>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</si>
  <si>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</si>
  <si>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</si>
  <si>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</si>
  <si>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</si>
  <si>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</si>
  <si>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</si>
  <si>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</si>
  <si>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</si>
  <si>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</si>
  <si>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</si>
  <si>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</si>
  <si>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</si>
  <si>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</si>
  <si>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</si>
  <si>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</si>
  <si>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</si>
  <si>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</si>
  <si>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</si>
  <si>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</si>
  <si>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</si>
  <si>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</si>
  <si>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</si>
  <si>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</si>
  <si>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</si>
  <si>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</si>
  <si>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</si>
  <si>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</si>
  <si>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</si>
  <si>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</si>
  <si>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</si>
  <si>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</si>
  <si>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</si>
  <si>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</si>
  <si>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</si>
  <si>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</si>
  <si>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</si>
  <si>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</si>
  <si>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</si>
  <si>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</si>
  <si>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</si>
  <si>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</si>
  <si>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</si>
  <si>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</si>
  <si>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</si>
  <si>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</si>
  <si>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</si>
  <si>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</si>
  <si>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</si>
  <si>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</si>
  <si>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Р.В. Ониско</t>
  </si>
  <si>
    <t>Н.М. Потоцька</t>
  </si>
  <si>
    <t>(03376) 21397</t>
  </si>
  <si>
    <t>(03376) 21577</t>
  </si>
  <si>
    <t>inbox@mn.vl.court.gov.ua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</si>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</sst>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&amp;LE7373D78&amp;C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464</v>
      </c>
      <c r="D6" s="88">
        <f>SUM(D7,D10,D13,D14,D15,D21,D24,D25,D18,D19,D20)</f>
        <v>513860.44000000006</v>
      </c>
      <c r="E6" s="88">
        <f>SUM(E7,E10,E13,E14,E15,E21,E24,E25,E18,E19,E20)</f>
        <v>341</v>
      </c>
      <c r="F6" s="88">
        <f>SUM(F7,F10,F13,F14,F15,F21,F24,F25,F18,F19,F20)</f>
        <v>414208.99</v>
      </c>
      <c r="G6" s="88">
        <f>SUM(G7,G10,G13,G14,G15,G21,G24,G25,G18,G19,G20)</f>
        <v>9</v>
      </c>
      <c r="H6" s="88">
        <f>SUM(H7,H10,H13,H14,H15,H21,H24,H25,H18,H19,H20)</f>
        <v>15584.91</v>
      </c>
      <c r="I6" s="88">
        <f>SUM(I7,I10,I13,I14,I15,I21,I24,I25,I18,I19,I20)</f>
        <v>95</v>
      </c>
      <c r="J6" s="88">
        <f>SUM(J7,J10,J13,J14,J15,J21,J24,J25,J18,J19,J20)</f>
        <v>63692.5</v>
      </c>
      <c r="K6" s="88">
        <f>SUM(K7,K10,K13,K14,K15,K21,K24,K25,K18,K19,K20)</f>
        <v>119</v>
      </c>
      <c r="L6" s="88">
        <f>SUM(L7,L10,L13,L14,L15,L21,L24,L25,L18,L19,L20)</f>
        <v>114091.44</v>
      </c>
    </row>
    <row r="7" spans="1:12" ht="12.75" customHeight="1">
      <c r="A7" s="86">
        <v>2</v>
      </c>
      <c r="B7" s="89" t="s">
        <v>68</v>
      </c>
      <c r="C7" s="90">
        <v>228</v>
      </c>
      <c r="D7" s="90">
        <v>340686.64</v>
      </c>
      <c r="E7" s="90">
        <v>183</v>
      </c>
      <c r="F7" s="90">
        <v>271049.99</v>
      </c>
      <c r="G7" s="90">
        <v>7</v>
      </c>
      <c r="H7" s="90">
        <v>13600.11</v>
      </c>
      <c r="I7" s="90">
        <v>29</v>
      </c>
      <c r="J7" s="90">
        <v>41596.4</v>
      </c>
      <c r="K7" s="90">
        <v>42</v>
      </c>
      <c r="L7" s="90">
        <v>84071.34</v>
      </c>
    </row>
    <row r="8" spans="1:12" ht="12.75">
      <c r="A8" s="86">
        <v>3</v>
      </c>
      <c r="B8" s="91" t="s">
        <v>69</v>
      </c>
      <c r="C8" s="90">
        <v>50</v>
      </c>
      <c r="D8" s="90">
        <v>135761.06</v>
      </c>
      <c r="E8" s="90">
        <v>34</v>
      </c>
      <c r="F8" s="90">
        <v>87596</v>
      </c>
      <c r="G8" s="90">
        <v>6</v>
      </c>
      <c r="H8" s="90">
        <v>12573</v>
      </c>
      <c r="I8" s="90">
        <v>1</v>
      </c>
      <c r="J8" s="90">
        <v>496.2</v>
      </c>
      <c r="K8" s="90">
        <v>15</v>
      </c>
      <c r="L8" s="90">
        <v>48926.06</v>
      </c>
    </row>
    <row r="9" spans="1:12" ht="12.75">
      <c r="A9" s="86">
        <v>4</v>
      </c>
      <c r="B9" s="91" t="s">
        <v>70</v>
      </c>
      <c r="C9" s="90">
        <v>178</v>
      </c>
      <c r="D9" s="90">
        <v>204925.579999999</v>
      </c>
      <c r="E9" s="90">
        <v>149</v>
      </c>
      <c r="F9" s="90">
        <v>183453.99</v>
      </c>
      <c r="G9" s="90">
        <v>1</v>
      </c>
      <c r="H9" s="90">
        <v>1027.11</v>
      </c>
      <c r="I9" s="90">
        <v>28</v>
      </c>
      <c r="J9" s="90">
        <v>41100.2</v>
      </c>
      <c r="K9" s="90">
        <v>27</v>
      </c>
      <c r="L9" s="90">
        <v>35145.28</v>
      </c>
    </row>
    <row r="10" spans="1:12" ht="12.75">
      <c r="A10" s="86">
        <v>5</v>
      </c>
      <c r="B10" s="89" t="s">
        <v>71</v>
      </c>
      <c r="C10" s="90">
        <v>63</v>
      </c>
      <c r="D10" s="90">
        <v>64009.8000000001</v>
      </c>
      <c r="E10" s="90">
        <v>52</v>
      </c>
      <c r="F10" s="90">
        <v>52176.4</v>
      </c>
      <c r="G10" s="90"/>
      <c r="H10" s="90"/>
      <c r="I10" s="90">
        <v>6</v>
      </c>
      <c r="J10" s="90">
        <v>4793.2</v>
      </c>
      <c r="K10" s="90">
        <v>10</v>
      </c>
      <c r="L10" s="90">
        <v>9924</v>
      </c>
    </row>
    <row r="11" spans="1:12" ht="12.75">
      <c r="A11" s="86">
        <v>6</v>
      </c>
      <c r="B11" s="91" t="s">
        <v>72</v>
      </c>
      <c r="C11" s="90">
        <v>1</v>
      </c>
      <c r="D11" s="90">
        <v>2481</v>
      </c>
      <c r="E11" s="90"/>
      <c r="F11" s="90"/>
      <c r="G11" s="90"/>
      <c r="H11" s="90"/>
      <c r="I11" s="90">
        <v>2</v>
      </c>
      <c r="J11" s="90">
        <v>1900.4</v>
      </c>
      <c r="K11" s="90"/>
      <c r="L11" s="90"/>
    </row>
    <row r="12" spans="1:12" ht="12.75">
      <c r="A12" s="86">
        <v>7</v>
      </c>
      <c r="B12" s="91" t="s">
        <v>73</v>
      </c>
      <c r="C12" s="90">
        <v>62</v>
      </c>
      <c r="D12" s="90">
        <v>61528.8000000001</v>
      </c>
      <c r="E12" s="90">
        <v>52</v>
      </c>
      <c r="F12" s="90">
        <v>52176.4</v>
      </c>
      <c r="G12" s="90"/>
      <c r="H12" s="90"/>
      <c r="I12" s="90">
        <v>4</v>
      </c>
      <c r="J12" s="90">
        <v>2892.8</v>
      </c>
      <c r="K12" s="90">
        <v>10</v>
      </c>
      <c r="L12" s="90">
        <v>9924</v>
      </c>
    </row>
    <row r="13" spans="1:12" ht="12.75">
      <c r="A13" s="86">
        <v>8</v>
      </c>
      <c r="B13" s="89" t="s">
        <v>18</v>
      </c>
      <c r="C13" s="90">
        <v>76</v>
      </c>
      <c r="D13" s="90">
        <v>75422.4</v>
      </c>
      <c r="E13" s="90">
        <v>74</v>
      </c>
      <c r="F13" s="90">
        <v>73203.8</v>
      </c>
      <c r="G13" s="90">
        <v>2</v>
      </c>
      <c r="H13" s="90">
        <v>1984.8</v>
      </c>
      <c r="I13" s="90">
        <v>2</v>
      </c>
      <c r="J13" s="90">
        <v>2976.4</v>
      </c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36</v>
      </c>
      <c r="D15" s="90">
        <v>18607.5</v>
      </c>
      <c r="E15" s="90">
        <v>28</v>
      </c>
      <c r="F15" s="90">
        <v>15794</v>
      </c>
      <c r="G15" s="90"/>
      <c r="H15" s="90"/>
      <c r="I15" s="90"/>
      <c r="J15" s="90"/>
      <c r="K15" s="90">
        <v>8</v>
      </c>
      <c r="L15" s="90">
        <v>3969.6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35</v>
      </c>
      <c r="D17" s="90">
        <v>17367</v>
      </c>
      <c r="E17" s="90">
        <v>27</v>
      </c>
      <c r="F17" s="90">
        <v>14553.5</v>
      </c>
      <c r="G17" s="90"/>
      <c r="H17" s="90"/>
      <c r="I17" s="90"/>
      <c r="J17" s="90"/>
      <c r="K17" s="90">
        <v>8</v>
      </c>
      <c r="L17" s="90">
        <v>3969.6</v>
      </c>
    </row>
    <row r="18" spans="1:12" ht="12.75">
      <c r="A18" s="86">
        <v>13</v>
      </c>
      <c r="B18" s="92" t="s">
        <v>93</v>
      </c>
      <c r="C18" s="90">
        <v>61</v>
      </c>
      <c r="D18" s="90">
        <v>15134.1</v>
      </c>
      <c r="E18" s="90">
        <v>4</v>
      </c>
      <c r="F18" s="90">
        <v>1984.8</v>
      </c>
      <c r="G18" s="90"/>
      <c r="H18" s="90"/>
      <c r="I18" s="90">
        <v>58</v>
      </c>
      <c r="J18" s="90">
        <v>14326.5</v>
      </c>
      <c r="K18" s="90">
        <v>57</v>
      </c>
      <c r="L18" s="90">
        <v>14141.7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16</v>
      </c>
      <c r="D39" s="88">
        <f>SUM(D40,D47,D48,D49)</f>
        <v>15630.3</v>
      </c>
      <c r="E39" s="88">
        <f>SUM(E40,E47,E48,E49)</f>
        <v>15</v>
      </c>
      <c r="F39" s="88">
        <f>SUM(F40,F47,F48,F49)</f>
        <v>7443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744.3</v>
      </c>
    </row>
    <row r="40" spans="1:12" ht="12.75">
      <c r="A40" s="86">
        <v>35</v>
      </c>
      <c r="B40" s="89" t="s">
        <v>79</v>
      </c>
      <c r="C40" s="90">
        <f>SUM(C41,C44)</f>
        <v>15</v>
      </c>
      <c r="D40" s="90">
        <f>SUM(D41,D44)</f>
        <v>14886</v>
      </c>
      <c r="E40" s="90">
        <f>SUM(E41,E44)</f>
        <v>15</v>
      </c>
      <c r="F40" s="90">
        <f>SUM(F41,F44)</f>
        <v>7443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15</v>
      </c>
      <c r="D44" s="90">
        <v>14886</v>
      </c>
      <c r="E44" s="90">
        <v>15</v>
      </c>
      <c r="F44" s="90">
        <v>7443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15</v>
      </c>
      <c r="D46" s="90">
        <v>14886</v>
      </c>
      <c r="E46" s="90">
        <v>15</v>
      </c>
      <c r="F46" s="90">
        <v>7443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/>
      <c r="F49" s="90"/>
      <c r="G49" s="90"/>
      <c r="H49" s="90"/>
      <c r="I49" s="90"/>
      <c r="J49" s="90"/>
      <c r="K49" s="90">
        <v>1</v>
      </c>
      <c r="L49" s="90">
        <v>744.3</v>
      </c>
    </row>
    <row r="50" spans="1:12" ht="19.5" customHeight="1">
      <c r="A50" s="86">
        <v>45</v>
      </c>
      <c r="B50" s="87" t="s">
        <v>102</v>
      </c>
      <c r="C50" s="88">
        <f>SUM(C51:C54)</f>
        <v>17</v>
      </c>
      <c r="D50" s="88">
        <f>SUM(D51:D54)</f>
        <v>878.27</v>
      </c>
      <c r="E50" s="88">
        <f>SUM(E51:E54)</f>
        <v>17</v>
      </c>
      <c r="F50" s="88">
        <f>SUM(F51:F54)</f>
        <v>878.49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8</v>
      </c>
      <c r="D51" s="90">
        <v>133.97</v>
      </c>
      <c r="E51" s="90">
        <v>8</v>
      </c>
      <c r="F51" s="90">
        <v>134.19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9</v>
      </c>
      <c r="D52" s="90">
        <v>744.3</v>
      </c>
      <c r="E52" s="90">
        <v>9</v>
      </c>
      <c r="F52" s="90">
        <v>744.3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403</v>
      </c>
      <c r="D55" s="88">
        <v>199968.600000001</v>
      </c>
      <c r="E55" s="88">
        <v>259</v>
      </c>
      <c r="F55" s="88">
        <v>128389.999999999</v>
      </c>
      <c r="G55" s="88"/>
      <c r="H55" s="88"/>
      <c r="I55" s="88">
        <v>403</v>
      </c>
      <c r="J55" s="88">
        <v>199757.600000001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900</v>
      </c>
      <c r="D56" s="88">
        <f>SUM(D6,D28,D39,D50,D55)</f>
        <v>730337.6100000012</v>
      </c>
      <c r="E56" s="88">
        <f>SUM(E6,E28,E39,E50,E55)</f>
        <v>632</v>
      </c>
      <c r="F56" s="88">
        <f>SUM(F6,F28,F39,F50,F55)</f>
        <v>550920.4799999989</v>
      </c>
      <c r="G56" s="88">
        <f>SUM(G6,G28,G39,G50,G55)</f>
        <v>9</v>
      </c>
      <c r="H56" s="88">
        <f>SUM(H6,H28,H39,H50,H55)</f>
        <v>15584.91</v>
      </c>
      <c r="I56" s="88">
        <f>SUM(I6,I28,I39,I50,I55)</f>
        <v>498</v>
      </c>
      <c r="J56" s="88">
        <f>SUM(J6,J28,J39,J50,J55)</f>
        <v>263450.100000001</v>
      </c>
      <c r="K56" s="88">
        <f>SUM(K6,K28,K39,K50,K55)</f>
        <v>120</v>
      </c>
      <c r="L56" s="88">
        <f>SUM(L6,L28,L39,L50,L55)</f>
        <v>114835.74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&amp;LE7373D78&amp;CФорма № 10, Підрозділ: Маневицький районний суд Волинської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120</v>
      </c>
      <c r="G5" s="97">
        <f>SUM(G6:G30)</f>
        <v>114835.73999999998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33</v>
      </c>
      <c r="G6" s="99">
        <v>14886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2</v>
      </c>
      <c r="G7" s="99">
        <v>2199.99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48</v>
      </c>
      <c r="G8" s="99">
        <v>25058.1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15</v>
      </c>
      <c r="G11" s="99">
        <v>44983.46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</v>
      </c>
      <c r="G12" s="99">
        <v>2481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16</v>
      </c>
      <c r="G14" s="99">
        <v>20137.39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3</v>
      </c>
      <c r="G15" s="99">
        <v>3601.2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&amp;LE7373D78&amp;CФорма № 10, Підрозділ: Маневицький районний суд Волинської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2022-11-24T11:52:15Z</cp:lastPrinted>
  <dcterms:created xsi:type="dcterms:W3CDTF">2015-09-09T10:27:32Z</dcterms:created>
  <dcterms:modified xsi:type="dcterms:W3CDTF">2023-02-02T07:45:01Z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10_00164_4.2022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E7373D78</vt:lpwstr>
  </property>
  <property fmtid="{D5CDD505-2E9C-101B-9397-08002B2CF9AE}" pid="10" name="Підрозд">
    <vt:lpwstr>Маневицький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