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<sst xmlns="http://schemas.openxmlformats.org/spreadsheetml/2006/main" count="154" uniqueCount="129">
  <si>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</si>
  <si>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</si>
  <si>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</si>
  <si>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</si>
  <si>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</si>
  <si>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</si>
  <si>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</si>
  <si>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</si>
  <si>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</si>
  <si>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</si>
  <si>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</si>
  <si>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</si>
  <si>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</si>
  <si>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</si>
  <si>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</si>
  <si>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</si>
  <si>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</si>
  <si>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</si>
  <si>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</si>
  <si>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</si>
  <si>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</si>
  <si>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</si>
  <si>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</si>
  <si>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</si>
  <si>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</si>
  <si>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</si>
  <si>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</si>
  <si>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</si>
  <si>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</si>
  <si>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</si>
  <si>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</si>
  <si>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</si>
  <si>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</si>
  <si>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</si>
  <si>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</si>
  <si>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</si>
  <si>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</si>
  <si>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</si>
  <si>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</si>
  <si>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</si>
  <si>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</si>
  <si>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</si>
  <si>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</si>
  <si>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</si>
  <si>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</si>
  <si>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</si>
  <si>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</si>
  <si>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</si>
  <si>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</si>
  <si>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</si>
  <si>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</si>
  <si>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</si>
  <si>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</si>
  <si>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</si>
  <si>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</si>
  <si>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</si>
  <si>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</si>
  <si>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</si>
  <si>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</si>
  <si>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</si>
  <si>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</si>
  <si>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</si>
  <si>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</si>
  <si>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</si>
  <si>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</si>
  <si>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</si>
  <si>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</si>
  <si>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</si>
  <si>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</si>
  <si>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</si>
  <si>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</si>
  <si>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</si>
  <si>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</si>
  <si>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</si>
  <si>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</si>
  <si>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</si>
  <si>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</si>
  <si>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</si>
  <si>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</si>
  <si>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</si>
  <si>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</si>
  <si>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</si>
  <si>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</si>
  <si>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</si>
  <si>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</si>
  <si>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</si>
  <si>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</si>
  <si>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</si>
  <si>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</si>
  <si>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</si>
  <si>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</si>
  <si>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</si>
  <si>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</si>
  <si>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</si>
  <si>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</si>
  <si>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</si>
  <si>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</si>
  <si>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</si>
  <si>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</si>
  <si>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</si>
  <si>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</si>
  <si>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</si>
  <si>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</si>
  <si>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</si>
  <si>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</si>
  <si>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</si>
  <si>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</si>
  <si>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</si>
  <si>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</si>
  <si>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</si>
  <si>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</si>
  <si>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</si>
  <si>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</si>
  <si>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</si>
  <si>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</si>
  <si>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</si>
  <si>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</si>
  <si>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</si>
  <si>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2022 року</t>
  </si>
  <si>
    <t>Маневицький районний суд Волинської області</t>
  </si>
  <si>
    <t>44600. Волинська область.смт. Маневичі</t>
  </si>
  <si>
    <t>вул. Незалежності</t>
  </si>
  <si>
    <t/>
  </si>
  <si>
    <t>О.В. Невар</t>
  </si>
  <si>
    <t>Н.М. Потоцька</t>
  </si>
  <si>
    <t>(03376) 21397</t>
  </si>
  <si>
    <t>(03376) 21577</t>
  </si>
  <si>
    <t>inbox@mn.vl.court.gov.ua</t>
  </si>
  <si>
    <t>1 липня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</si>
</sst>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&amp;LC13F839C&amp;C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204</v>
      </c>
      <c r="D6" s="96">
        <f>SUM(D7,D10,D13,D14,D15,D21,D24,D25,D18,D19,D20)</f>
        <v>238672.97999999998</v>
      </c>
      <c r="E6" s="96">
        <f>SUM(E7,E10,E13,E14,E15,E21,E24,E25,E18,E19,E20)</f>
        <v>156</v>
      </c>
      <c r="F6" s="96">
        <f>SUM(F7,F10,F13,F14,F15,F21,F24,F25,F18,F19,F20)</f>
        <v>186648.48000000004</v>
      </c>
      <c r="G6" s="96">
        <f>SUM(G7,G10,G13,G14,G15,G21,G24,G25,G18,G19,G20)</f>
        <v>2</v>
      </c>
      <c r="H6" s="96">
        <f>SUM(H7,H10,H13,H14,H15,H21,H24,H25,H18,H19,H20)</f>
        <v>4191</v>
      </c>
      <c r="I6" s="96">
        <f>SUM(I7,I10,I13,I14,I15,I21,I24,I25,I18,I19,I20)</f>
        <v>23</v>
      </c>
      <c r="J6" s="96">
        <f>SUM(J7,J10,J13,J14,J15,J21,J24,J25,J18,J19,J20)</f>
        <v>16306.2</v>
      </c>
      <c r="K6" s="96">
        <f>SUM(K7,K10,K13,K14,K15,K21,K24,K25,K18,K19,K20)</f>
        <v>45</v>
      </c>
      <c r="L6" s="96">
        <f>SUM(L7,L10,L13,L14,L15,L21,L24,L25,L18,L19,L20)</f>
        <v>56320.81</v>
      </c>
    </row>
    <row r="7" spans="1:12" ht="16.5" customHeight="1">
      <c r="A7" s="87">
        <v>2</v>
      </c>
      <c r="B7" s="90" t="s">
        <v>74</v>
      </c>
      <c r="C7" s="97">
        <v>107</v>
      </c>
      <c r="D7" s="97">
        <v>158536.68</v>
      </c>
      <c r="E7" s="97">
        <v>86</v>
      </c>
      <c r="F7" s="97">
        <v>124420.38</v>
      </c>
      <c r="G7" s="97">
        <v>2</v>
      </c>
      <c r="H7" s="97">
        <v>4191</v>
      </c>
      <c r="I7" s="97">
        <v>9</v>
      </c>
      <c r="J7" s="97">
        <v>11824.4</v>
      </c>
      <c r="K7" s="97">
        <v>19</v>
      </c>
      <c r="L7" s="97">
        <v>40938.61</v>
      </c>
    </row>
    <row r="8" spans="1:12" ht="16.5" customHeight="1">
      <c r="A8" s="87">
        <v>3</v>
      </c>
      <c r="B8" s="91" t="s">
        <v>75</v>
      </c>
      <c r="C8" s="97">
        <v>24</v>
      </c>
      <c r="D8" s="97">
        <v>59544</v>
      </c>
      <c r="E8" s="97">
        <v>15</v>
      </c>
      <c r="F8" s="97">
        <v>40457</v>
      </c>
      <c r="G8" s="97">
        <v>2</v>
      </c>
      <c r="H8" s="97">
        <v>4191</v>
      </c>
      <c r="I8" s="97"/>
      <c r="J8" s="97"/>
      <c r="K8" s="97">
        <v>9</v>
      </c>
      <c r="L8" s="97">
        <v>22329</v>
      </c>
    </row>
    <row r="9" spans="1:12" ht="16.5" customHeight="1">
      <c r="A9" s="87">
        <v>4</v>
      </c>
      <c r="B9" s="91" t="s">
        <v>76</v>
      </c>
      <c r="C9" s="97">
        <v>83</v>
      </c>
      <c r="D9" s="97">
        <v>98992.6799999999</v>
      </c>
      <c r="E9" s="97">
        <v>71</v>
      </c>
      <c r="F9" s="97">
        <v>83963.38</v>
      </c>
      <c r="G9" s="97"/>
      <c r="H9" s="97"/>
      <c r="I9" s="97">
        <v>9</v>
      </c>
      <c r="J9" s="97">
        <v>11824.4</v>
      </c>
      <c r="K9" s="97">
        <v>10</v>
      </c>
      <c r="L9" s="97">
        <v>18609.61</v>
      </c>
    </row>
    <row r="10" spans="1:12" ht="19.5" customHeight="1">
      <c r="A10" s="87">
        <v>5</v>
      </c>
      <c r="B10" s="90" t="s">
        <v>77</v>
      </c>
      <c r="C10" s="97">
        <v>35</v>
      </c>
      <c r="D10" s="97">
        <v>36222.6</v>
      </c>
      <c r="E10" s="97">
        <v>25</v>
      </c>
      <c r="F10" s="97">
        <v>24388.6</v>
      </c>
      <c r="G10" s="97"/>
      <c r="H10" s="97"/>
      <c r="I10" s="97">
        <v>3</v>
      </c>
      <c r="J10" s="97">
        <v>1816</v>
      </c>
      <c r="K10" s="97">
        <v>9</v>
      </c>
      <c r="L10" s="97">
        <v>8931.6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2481</v>
      </c>
      <c r="E11" s="97"/>
      <c r="F11" s="97"/>
      <c r="G11" s="97"/>
      <c r="H11" s="97"/>
      <c r="I11" s="97">
        <v>1</v>
      </c>
      <c r="J11" s="97">
        <v>908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34</v>
      </c>
      <c r="D12" s="97">
        <v>33741.6</v>
      </c>
      <c r="E12" s="97">
        <v>25</v>
      </c>
      <c r="F12" s="97">
        <v>24388.6</v>
      </c>
      <c r="G12" s="97"/>
      <c r="H12" s="97"/>
      <c r="I12" s="97">
        <v>2</v>
      </c>
      <c r="J12" s="97">
        <v>908</v>
      </c>
      <c r="K12" s="97">
        <v>9</v>
      </c>
      <c r="L12" s="97">
        <v>8931.6</v>
      </c>
    </row>
    <row r="13" spans="1:12" ht="15" customHeight="1">
      <c r="A13" s="87">
        <v>8</v>
      </c>
      <c r="B13" s="90" t="s">
        <v>18</v>
      </c>
      <c r="C13" s="97">
        <v>32</v>
      </c>
      <c r="D13" s="97">
        <v>31756.8</v>
      </c>
      <c r="E13" s="97">
        <v>30</v>
      </c>
      <c r="F13" s="97">
        <v>29736.6</v>
      </c>
      <c r="G13" s="97"/>
      <c r="H13" s="97"/>
      <c r="I13" s="97"/>
      <c r="J13" s="97"/>
      <c r="K13" s="97">
        <v>2</v>
      </c>
      <c r="L13" s="97">
        <v>1984.8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16</v>
      </c>
      <c r="D15" s="97">
        <v>8683.5</v>
      </c>
      <c r="E15" s="97">
        <v>13</v>
      </c>
      <c r="F15" s="97">
        <v>7606.7</v>
      </c>
      <c r="G15" s="97"/>
      <c r="H15" s="97"/>
      <c r="I15" s="97"/>
      <c r="J15" s="97"/>
      <c r="K15" s="97">
        <v>3</v>
      </c>
      <c r="L15" s="97">
        <v>1488.6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1240.5</v>
      </c>
      <c r="E16" s="97">
        <v>1</v>
      </c>
      <c r="F16" s="97">
        <v>1240.5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15</v>
      </c>
      <c r="D17" s="97">
        <v>7443</v>
      </c>
      <c r="E17" s="97">
        <v>12</v>
      </c>
      <c r="F17" s="97">
        <v>6366.2</v>
      </c>
      <c r="G17" s="97"/>
      <c r="H17" s="97"/>
      <c r="I17" s="97"/>
      <c r="J17" s="97"/>
      <c r="K17" s="97">
        <v>3</v>
      </c>
      <c r="L17" s="97">
        <v>1488.6</v>
      </c>
    </row>
    <row r="18" spans="1:12" ht="21" customHeight="1">
      <c r="A18" s="87">
        <v>13</v>
      </c>
      <c r="B18" s="99" t="s">
        <v>104</v>
      </c>
      <c r="C18" s="97">
        <v>14</v>
      </c>
      <c r="D18" s="97">
        <v>3473.4</v>
      </c>
      <c r="E18" s="97">
        <v>2</v>
      </c>
      <c r="F18" s="97">
        <v>496.2</v>
      </c>
      <c r="G18" s="97"/>
      <c r="H18" s="97"/>
      <c r="I18" s="97">
        <v>11</v>
      </c>
      <c r="J18" s="97">
        <v>2665.8</v>
      </c>
      <c r="K18" s="97">
        <v>12</v>
      </c>
      <c r="L18" s="97">
        <v>2977.2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4</v>
      </c>
      <c r="D39" s="96">
        <f>SUM(D40,D47,D48,D49)</f>
        <v>3721.5</v>
      </c>
      <c r="E39" s="96">
        <f>SUM(E40,E47,E48,E49)</f>
        <v>3</v>
      </c>
      <c r="F39" s="96">
        <f>SUM(F40,F47,F48,F49)</f>
        <v>1488.6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744.3</v>
      </c>
    </row>
    <row r="40" spans="1:12" ht="24" customHeight="1">
      <c r="A40" s="87">
        <v>35</v>
      </c>
      <c r="B40" s="90" t="s">
        <v>85</v>
      </c>
      <c r="C40" s="97">
        <f>SUM(C41,C44)</f>
        <v>3</v>
      </c>
      <c r="D40" s="97">
        <f>SUM(D41,D44)</f>
        <v>2977.2</v>
      </c>
      <c r="E40" s="97">
        <f>SUM(E41,E44)</f>
        <v>3</v>
      </c>
      <c r="F40" s="97">
        <f>SUM(F41,F44)</f>
        <v>1488.6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</v>
      </c>
      <c r="D44" s="97">
        <v>2977.2</v>
      </c>
      <c r="E44" s="97">
        <v>3</v>
      </c>
      <c r="F44" s="97">
        <v>1488.6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</v>
      </c>
      <c r="D46" s="97">
        <v>2977.2</v>
      </c>
      <c r="E46" s="97">
        <v>3</v>
      </c>
      <c r="F46" s="97">
        <v>1488.6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</v>
      </c>
      <c r="D49" s="97">
        <v>744.3</v>
      </c>
      <c r="E49" s="97"/>
      <c r="F49" s="97"/>
      <c r="G49" s="97"/>
      <c r="H49" s="97"/>
      <c r="I49" s="97"/>
      <c r="J49" s="97"/>
      <c r="K49" s="97">
        <v>1</v>
      </c>
      <c r="L49" s="97">
        <v>744.3</v>
      </c>
    </row>
    <row r="50" spans="1:12" ht="21.75" customHeight="1">
      <c r="A50" s="87">
        <v>45</v>
      </c>
      <c r="B50" s="89" t="s">
        <v>116</v>
      </c>
      <c r="C50" s="96">
        <f>SUM(C51:C54)</f>
        <v>4</v>
      </c>
      <c r="D50" s="96">
        <f>SUM(D51:D54)</f>
        <v>312.61</v>
      </c>
      <c r="E50" s="96">
        <f>SUM(E51:E54)</f>
        <v>4</v>
      </c>
      <c r="F50" s="96">
        <f>SUM(F51:F54)</f>
        <v>312.72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14.89</v>
      </c>
      <c r="E51" s="97">
        <v>1</v>
      </c>
      <c r="F51" s="97">
        <v>15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3</v>
      </c>
      <c r="D52" s="97">
        <v>297.72</v>
      </c>
      <c r="E52" s="97">
        <v>3</v>
      </c>
      <c r="F52" s="97">
        <v>297.72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124</v>
      </c>
      <c r="D55" s="96">
        <v>61528.7999999999</v>
      </c>
      <c r="E55" s="96">
        <v>78</v>
      </c>
      <c r="F55" s="96">
        <v>38577</v>
      </c>
      <c r="G55" s="96"/>
      <c r="H55" s="96"/>
      <c r="I55" s="96">
        <v>124</v>
      </c>
      <c r="J55" s="96">
        <v>61317.7999999999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336</v>
      </c>
      <c r="D56" s="96">
        <f t="shared" si="0"/>
        <v>304235.8899999999</v>
      </c>
      <c r="E56" s="96">
        <f t="shared" si="0"/>
        <v>241</v>
      </c>
      <c r="F56" s="96">
        <f t="shared" si="0"/>
        <v>227026.80000000005</v>
      </c>
      <c r="G56" s="96">
        <f t="shared" si="0"/>
        <v>2</v>
      </c>
      <c r="H56" s="96">
        <f t="shared" si="0"/>
        <v>4191</v>
      </c>
      <c r="I56" s="96">
        <f t="shared" si="0"/>
        <v>147</v>
      </c>
      <c r="J56" s="96">
        <f t="shared" si="0"/>
        <v>77623.9999999999</v>
      </c>
      <c r="K56" s="96">
        <f t="shared" si="0"/>
        <v>46</v>
      </c>
      <c r="L56" s="96">
        <f t="shared" si="0"/>
        <v>57065.11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&amp;LC13F839C&amp;CФорма № 10, Підрозділ: Маневицький районний суд Волинської області,
 Початок періоду: 01.01.2022, Кінець періоду: 30.06.2022&amp;R&amp;P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46</v>
      </c>
      <c r="F4" s="93">
        <f>SUM(F5:F25)</f>
        <v>57065.11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9</v>
      </c>
      <c r="F5" s="95">
        <v>8931.6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1174.32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18</v>
      </c>
      <c r="F7" s="95">
        <v>11908.8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10</v>
      </c>
      <c r="F10" s="95">
        <v>20867.4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6</v>
      </c>
      <c r="F13" s="95">
        <v>12694.39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992.4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496.2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&amp;LC13F839C&amp;CФорма № 10, Підрозділ: Маневицький районний суд Волинської області,
 Початок періоду: 01.01.2022, Кінець періоду: 30.06.2022&amp;R&amp;P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2022-07-13T08:19:17Z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10_00164_2.2022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C13F839C</vt:lpwstr>
  </property>
  <property fmtid="{D5CDD505-2E9C-101B-9397-08002B2CF9AE}" pid="10" name="Підрозд">
    <vt:lpwstr>Маневицький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347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3.30.1.2558</vt:lpwstr>
  </property>
</Properties>
</file>