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<sst xmlns="http://schemas.openxmlformats.org/spreadsheetml/2006/main" count="295" uniqueCount="222">
  <si>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</si>
  <si>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</si>
  <si>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</si>
  <si>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</si>
  <si>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</si>
  <si>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</si>
  <si>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</si>
  <si>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</si>
  <si>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</si>
  <si>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</si>
  <si>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</si>
  <si>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</si>
  <si>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</si>
  <si>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</si>
  <si>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</si>
  <si>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</si>
  <si>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</si>
  <si>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</si>
  <si>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</si>
  <si>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</si>
  <si>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</si>
  <si>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</si>
  <si>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</si>
  <si>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</si>
  <si>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</si>
  <si>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</si>
  <si>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</si>
  <si>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</si>
  <si>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</si>
  <si>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</si>
  <si>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</si>
  <si>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</si>
  <si>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</si>
  <si>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</si>
  <si>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</si>
  <si>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</si>
  <si>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</si>
  <si>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</si>
  <si>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</si>
  <si>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</si>
  <si>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</si>
  <si>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</si>
  <si>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</si>
  <si>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</si>
  <si>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</si>
  <si>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</si>
  <si>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</si>
  <si>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</si>
  <si>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</si>
  <si>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</si>
  <si>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</si>
  <si>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</si>
  <si>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</si>
  <si>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</si>
  <si>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</si>
  <si>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</si>
  <si>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</si>
  <si>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</si>
  <si>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</si>
  <si>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</si>
  <si>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</si>
  <si>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</si>
  <si>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</si>
  <si>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</si>
  <si>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</si>
  <si>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</si>
  <si>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</si>
  <si>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</si>
  <si>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</si>
  <si>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</si>
  <si>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</si>
  <si>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</si>
  <si>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</si>
  <si>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</si>
  <si>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</si>
  <si>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</si>
  <si>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</si>
  <si>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</si>
  <si>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</si>
  <si>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</si>
  <si>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</si>
  <si>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</si>
  <si>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</si>
  <si>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</si>
  <si>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</si>
  <si>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</si>
  <si>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</si>
  <si>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</si>
  <si>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</si>
  <si>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</si>
  <si>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</si>
  <si>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</si>
  <si>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</si>
  <si>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</si>
  <si>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</si>
  <si>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</si>
  <si>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</si>
  <si>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</si>
  <si>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</si>
  <si>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</si>
  <si>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</si>
  <si>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</si>
  <si>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</si>
  <si>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</si>
  <si>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</si>
  <si>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</si>
  <si>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</si>
  <si>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</si>
  <si>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</si>
  <si>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</si>
  <si>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</si>
  <si>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</si>
  <si>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</si>
  <si>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</si>
  <si>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</si>
  <si>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</si>
  <si>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</si>
  <si>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</si>
  <si>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</si>
  <si>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</si>
  <si>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</si>
  <si>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</si>
  <si>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</si>
  <si>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</si>
  <si>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</si>
  <si>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</si>
  <si>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</si>
  <si>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</si>
  <si>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</si>
  <si>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</si>
  <si>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</si>
  <si>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</si>
  <si>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</si>
  <si>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</si>
  <si>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</si>
  <si>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</si>
  <si>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</si>
  <si>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</si>
  <si>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</si>
  <si>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</si>
  <si>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</si>
  <si>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</si>
  <si>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</si>
  <si>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</si>
  <si>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</si>
  <si>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</si>
  <si>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</si>
  <si>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</si>
  <si>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</si>
  <si>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</si>
  <si>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</si>
  <si>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</si>
  <si>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</si>
  <si>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</si>
  <si>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</si>
  <si>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</si>
  <si>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</si>
  <si>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</si>
  <si>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</si>
  <si>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</si>
  <si>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</si>
  <si>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</si>
  <si>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</si>
  <si>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</si>
  <si>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</si>
  <si>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</si>
  <si>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</si>
  <si>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</si>
  <si>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</si>
  <si>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</si>
  <si>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</si>
  <si>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</si>
  <si>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</si>
  <si>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</si>
  <si>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</si>
  <si>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</si>
  <si>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</si>
  <si>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</si>
  <si>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</si>
  <si>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</si>
  <si>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</si>
  <si>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</si>
  <si>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</si>
  <si>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</si>
  <si>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</si>
  <si>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</si>
  <si>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</si>
  <si>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</si>
  <si>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</si>
  <si>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</si>
  <si>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</si>
  <si>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</si>
  <si>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</si>
  <si>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</si>
  <si>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</si>
  <si>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</si>
  <si>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</si>
  <si>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</si>
  <si>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</si>
  <si>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</si>
  <si>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</si>
  <si>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</si>
  <si>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</si>
  <si>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</si>
  <si>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</si>
  <si>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</si>
  <si>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</si>
  <si>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</si>
  <si>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</si>
  <si>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</si>
  <si>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</si>
  <si>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</si>
  <si>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Маневицький районний суд Волинської області</t>
  </si>
  <si>
    <t>44600.смт. Маневичі.вул. Незалежності 13</t>
  </si>
  <si>
    <t>Доручення судів України / іноземних судів</t>
  </si>
  <si>
    <t xml:space="preserve">Розглянуто справ судом присяжних </t>
  </si>
  <si>
    <t>Р.В. Ониско</t>
  </si>
  <si>
    <t>Н.М. Потоцька</t>
  </si>
  <si>
    <t>(03376) 21397</t>
  </si>
  <si>
    <t>(03376) 21577</t>
  </si>
  <si>
    <t>inbox@mn.vl.court.gov.ua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</si>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</sst>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&amp;LD0A9F3DA&amp;C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156</v>
      </c>
      <c r="F6" s="103">
        <v>102</v>
      </c>
      <c r="G6" s="103">
        <v>1</v>
      </c>
      <c r="H6" s="103">
        <v>98</v>
      </c>
      <c r="I6" s="121" t="s">
        <v>210</v>
      </c>
      <c r="J6" s="103">
        <v>58</v>
      </c>
      <c r="K6" s="84">
        <v>32</v>
      </c>
      <c r="L6" s="91">
        <f>E6-F6</f>
        <v>54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463</v>
      </c>
      <c r="F7" s="103">
        <v>450</v>
      </c>
      <c r="G7" s="103"/>
      <c r="H7" s="103">
        <v>436</v>
      </c>
      <c r="I7" s="103">
        <v>402</v>
      </c>
      <c r="J7" s="103">
        <v>27</v>
      </c>
      <c r="K7" s="84">
        <v>8</v>
      </c>
      <c r="L7" s="91">
        <f>E7-F7</f>
        <v>13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359</v>
      </c>
      <c r="F9" s="103">
        <v>314</v>
      </c>
      <c r="G9" s="103"/>
      <c r="H9" s="85">
        <v>284</v>
      </c>
      <c r="I9" s="103">
        <v>202</v>
      </c>
      <c r="J9" s="103">
        <v>75</v>
      </c>
      <c r="K9" s="84">
        <v>25</v>
      </c>
      <c r="L9" s="91">
        <f>E9-F9</f>
        <v>45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9</v>
      </c>
      <c r="F12" s="103">
        <v>9</v>
      </c>
      <c r="G12" s="103"/>
      <c r="H12" s="103">
        <v>9</v>
      </c>
      <c r="I12" s="103">
        <v>8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18</v>
      </c>
      <c r="F14" s="106">
        <v>8</v>
      </c>
      <c r="G14" s="106"/>
      <c r="H14" s="106">
        <v>7</v>
      </c>
      <c r="I14" s="106">
        <v>6</v>
      </c>
      <c r="J14" s="106">
        <v>11</v>
      </c>
      <c r="K14" s="94">
        <v>8</v>
      </c>
      <c r="L14" s="91">
        <f>E14-F14</f>
        <v>10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1005</v>
      </c>
      <c r="F16" s="84">
        <f>SUM(F6:F15)</f>
        <v>883</v>
      </c>
      <c r="G16" s="84">
        <f>SUM(G6:G15)</f>
        <v>1</v>
      </c>
      <c r="H16" s="84">
        <f>SUM(H6:H15)</f>
        <v>834</v>
      </c>
      <c r="I16" s="84">
        <f>SUM(I6:I15)</f>
        <v>618</v>
      </c>
      <c r="J16" s="84">
        <f>SUM(J6:J15)</f>
        <v>171</v>
      </c>
      <c r="K16" s="84">
        <f>SUM(K6:K15)</f>
        <v>73</v>
      </c>
      <c r="L16" s="91">
        <f>E16-F16</f>
        <v>122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20</v>
      </c>
      <c r="F17" s="84">
        <v>17</v>
      </c>
      <c r="G17" s="84"/>
      <c r="H17" s="84">
        <v>20</v>
      </c>
      <c r="I17" s="84">
        <v>17</v>
      </c>
      <c r="J17" s="84"/>
      <c r="K17" s="84"/>
      <c r="L17" s="91">
        <f>E17-F17</f>
        <v>3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92</v>
      </c>
      <c r="F18" s="84">
        <v>18</v>
      </c>
      <c r="G18" s="84"/>
      <c r="H18" s="84">
        <v>14</v>
      </c>
      <c r="I18" s="84">
        <v>14</v>
      </c>
      <c r="J18" s="84">
        <v>78</v>
      </c>
      <c r="K18" s="84">
        <v>71</v>
      </c>
      <c r="L18" s="91">
        <f>E18-F18</f>
        <v>74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</v>
      </c>
      <c r="F20" s="84">
        <v>3</v>
      </c>
      <c r="G20" s="84"/>
      <c r="H20" s="84">
        <v>2</v>
      </c>
      <c r="I20" s="84">
        <v>2</v>
      </c>
      <c r="J20" s="84">
        <v>2</v>
      </c>
      <c r="K20" s="84">
        <v>1</v>
      </c>
      <c r="L20" s="91">
        <f>E20-F20</f>
        <v>1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2</v>
      </c>
      <c r="F21" s="84">
        <v>1</v>
      </c>
      <c r="G21" s="84"/>
      <c r="H21" s="84"/>
      <c r="I21" s="84"/>
      <c r="J21" s="84">
        <v>2</v>
      </c>
      <c r="K21" s="84"/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101</v>
      </c>
      <c r="F25" s="94">
        <v>24</v>
      </c>
      <c r="G25" s="94"/>
      <c r="H25" s="94">
        <v>19</v>
      </c>
      <c r="I25" s="94">
        <v>16</v>
      </c>
      <c r="J25" s="94">
        <v>82</v>
      </c>
      <c r="K25" s="94">
        <v>72</v>
      </c>
      <c r="L25" s="91">
        <f>E25-F25</f>
        <v>77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64</v>
      </c>
      <c r="F26" s="84">
        <v>59</v>
      </c>
      <c r="G26" s="84"/>
      <c r="H26" s="84">
        <v>63</v>
      </c>
      <c r="I26" s="84">
        <v>58</v>
      </c>
      <c r="J26" s="84">
        <v>1</v>
      </c>
      <c r="K26" s="84"/>
      <c r="L26" s="91">
        <f>E26-F26</f>
        <v>5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438</v>
      </c>
      <c r="F28" s="84">
        <v>356</v>
      </c>
      <c r="G28" s="84"/>
      <c r="H28" s="84">
        <v>378</v>
      </c>
      <c r="I28" s="84">
        <v>356</v>
      </c>
      <c r="J28" s="84">
        <v>60</v>
      </c>
      <c r="K28" s="84">
        <v>4</v>
      </c>
      <c r="L28" s="91">
        <f>E28-F28</f>
        <v>82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619</v>
      </c>
      <c r="F29" s="84">
        <v>360</v>
      </c>
      <c r="G29" s="84">
        <v>1</v>
      </c>
      <c r="H29" s="84">
        <v>403</v>
      </c>
      <c r="I29" s="84">
        <v>364</v>
      </c>
      <c r="J29" s="84">
        <v>216</v>
      </c>
      <c r="K29" s="84">
        <v>92</v>
      </c>
      <c r="L29" s="91">
        <f>E29-F29</f>
        <v>259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26</v>
      </c>
      <c r="F30" s="84">
        <v>24</v>
      </c>
      <c r="G30" s="84"/>
      <c r="H30" s="84">
        <v>26</v>
      </c>
      <c r="I30" s="84">
        <v>26</v>
      </c>
      <c r="J30" s="84"/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32</v>
      </c>
      <c r="F31" s="84">
        <v>26</v>
      </c>
      <c r="G31" s="84"/>
      <c r="H31" s="84">
        <v>20</v>
      </c>
      <c r="I31" s="84">
        <v>20</v>
      </c>
      <c r="J31" s="84">
        <v>12</v>
      </c>
      <c r="K31" s="84">
        <v>4</v>
      </c>
      <c r="L31" s="91">
        <f>E31-F31</f>
        <v>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/>
      <c r="G32" s="84"/>
      <c r="H32" s="84">
        <v>1</v>
      </c>
      <c r="I32" s="84">
        <v>1</v>
      </c>
      <c r="J32" s="84"/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1</v>
      </c>
      <c r="G36" s="84"/>
      <c r="H36" s="84"/>
      <c r="I36" s="84"/>
      <c r="J36" s="84">
        <v>3</v>
      </c>
      <c r="K36" s="84">
        <v>2</v>
      </c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61</v>
      </c>
      <c r="F37" s="84">
        <v>56</v>
      </c>
      <c r="G37" s="84"/>
      <c r="H37" s="84">
        <v>57</v>
      </c>
      <c r="I37" s="84">
        <v>56</v>
      </c>
      <c r="J37" s="84">
        <v>4</v>
      </c>
      <c r="K37" s="84">
        <v>2</v>
      </c>
      <c r="L37" s="91">
        <f>E37-F37</f>
        <v>5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864</v>
      </c>
      <c r="F40" s="94">
        <v>575</v>
      </c>
      <c r="G40" s="94">
        <v>1</v>
      </c>
      <c r="H40" s="94">
        <v>567</v>
      </c>
      <c r="I40" s="94">
        <v>500</v>
      </c>
      <c r="J40" s="94">
        <v>297</v>
      </c>
      <c r="K40" s="94">
        <v>104</v>
      </c>
      <c r="L40" s="91">
        <f>E40-F40</f>
        <v>289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644</v>
      </c>
      <c r="F41" s="84">
        <v>608</v>
      </c>
      <c r="G41" s="84"/>
      <c r="H41" s="84">
        <v>596</v>
      </c>
      <c r="I41" s="121" t="s">
        <v>210</v>
      </c>
      <c r="J41" s="84">
        <v>48</v>
      </c>
      <c r="K41" s="84">
        <v>6</v>
      </c>
      <c r="L41" s="91">
        <f>E41-F41</f>
        <v>36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7</v>
      </c>
      <c r="F42" s="84">
        <v>7</v>
      </c>
      <c r="G42" s="84"/>
      <c r="H42" s="84">
        <v>7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11</v>
      </c>
      <c r="F43" s="84">
        <v>9</v>
      </c>
      <c r="G43" s="84"/>
      <c r="H43" s="84">
        <v>10</v>
      </c>
      <c r="I43" s="84">
        <v>6</v>
      </c>
      <c r="J43" s="84">
        <v>1</v>
      </c>
      <c r="K43" s="84">
        <v>1</v>
      </c>
      <c r="L43" s="91">
        <f>E43-F43</f>
        <v>2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655</v>
      </c>
      <c r="F45" s="84">
        <f aca="true" t="shared" si="0" ref="F45:K45">F41+F43+F44</f>
        <v>617</v>
      </c>
      <c r="G45" s="84">
        <f t="shared" si="0"/>
        <v>0</v>
      </c>
      <c r="H45" s="84">
        <f t="shared" si="0"/>
        <v>606</v>
      </c>
      <c r="I45" s="84">
        <f>I43+I44</f>
        <v>6</v>
      </c>
      <c r="J45" s="84">
        <f t="shared" si="0"/>
        <v>49</v>
      </c>
      <c r="K45" s="84">
        <f t="shared" si="0"/>
        <v>7</v>
      </c>
      <c r="L45" s="91">
        <f>E45-F45</f>
        <v>38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2625</v>
      </c>
      <c r="F46" s="84">
        <f t="shared" si="1"/>
        <v>2099</v>
      </c>
      <c r="G46" s="84">
        <f t="shared" si="1"/>
        <v>2</v>
      </c>
      <c r="H46" s="84">
        <f t="shared" si="1"/>
        <v>2026</v>
      </c>
      <c r="I46" s="84">
        <f t="shared" si="1"/>
        <v>1140</v>
      </c>
      <c r="J46" s="84">
        <f t="shared" si="1"/>
        <v>599</v>
      </c>
      <c r="K46" s="84">
        <f t="shared" si="1"/>
        <v>256</v>
      </c>
      <c r="L46" s="91">
        <f>E46-F46</f>
        <v>526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&amp;LD0A9F3DA&amp;C&amp;R2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1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10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&amp;LD0A9F3DA&amp;C&amp;R3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98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72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6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8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219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568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5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55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55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7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71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19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673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191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9043555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1124372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3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1653</v>
      </c>
      <c r="F58" s="109">
        <f>F59+F62+F63+F64</f>
        <v>327</v>
      </c>
      <c r="G58" s="109">
        <f>G59+G62+G63+G64</f>
        <v>34</v>
      </c>
      <c r="H58" s="109">
        <f>H59+H62+H63+H64</f>
        <v>8</v>
      </c>
      <c r="I58" s="109">
        <f>I59+I62+I63+I64</f>
        <v>4</v>
      </c>
    </row>
    <row r="59" spans="1:9" ht="13.5" customHeight="1">
      <c r="A59" s="225" t="s">
        <v>103</v>
      </c>
      <c r="B59" s="225"/>
      <c r="C59" s="225"/>
      <c r="D59" s="225"/>
      <c r="E59" s="94">
        <v>783</v>
      </c>
      <c r="F59" s="94">
        <v>33</v>
      </c>
      <c r="G59" s="94">
        <v>13</v>
      </c>
      <c r="H59" s="94">
        <v>4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77</v>
      </c>
      <c r="F60" s="86">
        <v>12</v>
      </c>
      <c r="G60" s="86">
        <v>5</v>
      </c>
      <c r="H60" s="86">
        <v>3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432</v>
      </c>
      <c r="F61" s="86">
        <v>3</v>
      </c>
      <c r="G61" s="86"/>
      <c r="H61" s="86">
        <v>1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12</v>
      </c>
      <c r="F62" s="84">
        <v>6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287</v>
      </c>
      <c r="F63" s="84">
        <v>255</v>
      </c>
      <c r="G63" s="84">
        <v>18</v>
      </c>
      <c r="H63" s="84">
        <v>4</v>
      </c>
      <c r="I63" s="84">
        <v>3</v>
      </c>
    </row>
    <row r="64" spans="1:9" ht="13.5" customHeight="1">
      <c r="A64" s="225" t="s">
        <v>108</v>
      </c>
      <c r="B64" s="225"/>
      <c r="C64" s="225"/>
      <c r="D64" s="225"/>
      <c r="E64" s="84">
        <v>571</v>
      </c>
      <c r="F64" s="84">
        <v>33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572</v>
      </c>
      <c r="G68" s="115">
        <v>3470342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239</v>
      </c>
      <c r="G69" s="117">
        <v>2603464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333</v>
      </c>
      <c r="G70" s="117">
        <v>866878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196</v>
      </c>
      <c r="G71" s="115">
        <v>99345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&amp;LD0A9F3DA&amp;C&amp;R4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42.73789649415693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42.69005847953216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87.8048780487805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35.01683501683502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14.285714285714286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96.52215340638399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675.3333333333334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875</v>
      </c>
    </row>
    <row r="11" spans="1:4" ht="16.5" customHeight="1">
      <c r="A11" s="215" t="s">
        <v>62</v>
      </c>
      <c r="B11" s="217"/>
      <c r="C11" s="10">
        <v>9</v>
      </c>
      <c r="D11" s="84">
        <v>55</v>
      </c>
    </row>
    <row r="12" spans="1:4" ht="16.5" customHeight="1">
      <c r="A12" s="331" t="s">
        <v>103</v>
      </c>
      <c r="B12" s="331"/>
      <c r="C12" s="10">
        <v>10</v>
      </c>
      <c r="D12" s="84">
        <v>28</v>
      </c>
    </row>
    <row r="13" spans="1:4" ht="16.5" customHeight="1">
      <c r="A13" s="328" t="s">
        <v>203</v>
      </c>
      <c r="B13" s="330"/>
      <c r="C13" s="10">
        <v>11</v>
      </c>
      <c r="D13" s="94">
        <v>109</v>
      </c>
    </row>
    <row r="14" spans="1:4" ht="16.5" customHeight="1">
      <c r="A14" s="328" t="s">
        <v>204</v>
      </c>
      <c r="B14" s="330"/>
      <c r="C14" s="10">
        <v>12</v>
      </c>
      <c r="D14" s="94">
        <v>6</v>
      </c>
    </row>
    <row r="15" spans="1:4" ht="16.5" customHeight="1">
      <c r="A15" s="331" t="s">
        <v>30</v>
      </c>
      <c r="B15" s="331"/>
      <c r="C15" s="10">
        <v>13</v>
      </c>
      <c r="D15" s="84">
        <v>108</v>
      </c>
    </row>
    <row r="16" spans="1:4" ht="16.5" customHeight="1">
      <c r="A16" s="331" t="s">
        <v>104</v>
      </c>
      <c r="B16" s="331"/>
      <c r="C16" s="10">
        <v>14</v>
      </c>
      <c r="D16" s="84">
        <v>127</v>
      </c>
    </row>
    <row r="17" spans="1:5" ht="16.5" customHeight="1">
      <c r="A17" s="331" t="s">
        <v>108</v>
      </c>
      <c r="B17" s="331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&amp;LD0A9F3DA&amp;C&amp;R5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2021-09-02T06:14:55Z</cp:lastPrinted>
  <dcterms:created xsi:type="dcterms:W3CDTF">2004-04-20T14:33:35Z</dcterms:created>
  <dcterms:modified xsi:type="dcterms:W3CDTF">2023-02-02T07:45:18Z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D0A9F3DA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