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32760" yWindow="32760" windowWidth="2424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 s="1"/>
  <c r="G16" i="15"/>
  <c r="H16" i="15"/>
  <c r="I16" i="15"/>
  <c r="J16" i="15"/>
  <c r="D4" i="22" s="1"/>
  <c r="K16" i="15"/>
  <c r="K46" i="15" s="1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H46" i="15"/>
  <c r="D9" i="22"/>
  <c r="G45" i="15"/>
  <c r="G46" i="15" s="1"/>
  <c r="F45" i="15"/>
  <c r="E45" i="15"/>
  <c r="L45" i="15" s="1"/>
  <c r="E46" i="15" l="1"/>
  <c r="F46" i="15"/>
  <c r="D8" i="22" s="1"/>
  <c r="J46" i="15"/>
  <c r="D3" i="22" s="1"/>
  <c r="L46" i="15" l="1"/>
  <c r="D10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<sst xmlns="http://schemas.openxmlformats.org/spreadsheetml/2006/main" count="295" uniqueCount="222">
  <si>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</si>
  <si>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</si>
  <si>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</si>
  <si>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</si>
  <si>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</si>
  <si>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</si>
  <si>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</si>
  <si>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</si>
  <si>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</si>
  <si>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</si>
  <si>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</si>
  <si>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</si>
  <si>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</si>
  <si>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</si>
  <si>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</si>
  <si>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</si>
  <si>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</si>
  <si>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</si>
  <si>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</si>
  <si>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</si>
  <si>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</si>
  <si>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</si>
  <si>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</si>
  <si>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</si>
  <si>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</si>
  <si>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</si>
  <si>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</si>
  <si>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</si>
  <si>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</si>
  <si>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</si>
  <si>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</si>
  <si>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</si>
  <si>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</si>
  <si>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</si>
  <si>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</si>
  <si>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</si>
  <si>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</si>
  <si>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</si>
  <si>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</si>
  <si>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</si>
  <si>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</si>
  <si>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</si>
  <si>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</si>
  <si>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</si>
  <si>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</si>
  <si>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</si>
  <si>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</si>
  <si>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</si>
  <si>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</si>
  <si>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</si>
  <si>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</si>
  <si>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</si>
  <si>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</si>
  <si>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</si>
  <si>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</si>
  <si>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</si>
  <si>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</si>
  <si>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</si>
  <si>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</si>
  <si>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</si>
  <si>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</si>
  <si>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</si>
  <si>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</si>
  <si>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</si>
  <si>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</si>
  <si>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</si>
  <si>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</si>
  <si>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</si>
  <si>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</si>
  <si>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</si>
  <si>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</si>
  <si>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</si>
  <si>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</si>
  <si>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</si>
  <si>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</si>
  <si>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</si>
  <si>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</si>
  <si>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</si>
  <si>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</si>
  <si>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</si>
  <si>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</si>
  <si>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</si>
  <si>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</si>
  <si>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</si>
  <si>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</si>
  <si>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</si>
  <si>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</si>
  <si>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</si>
  <si>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</si>
  <si>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</si>
  <si>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</si>
  <si>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</si>
  <si>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</si>
  <si>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</si>
  <si>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</si>
  <si>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</si>
  <si>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</si>
  <si>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</si>
  <si>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</si>
  <si>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</si>
  <si>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</si>
  <si>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</si>
  <si>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</si>
  <si>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</si>
  <si>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</si>
  <si>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</si>
  <si>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</si>
  <si>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</si>
  <si>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</si>
  <si>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</si>
  <si>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</si>
  <si>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</si>
  <si>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</si>
  <si>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</si>
  <si>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</si>
  <si>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</si>
  <si>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</si>
  <si>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</si>
  <si>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</si>
  <si>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</si>
  <si>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</si>
  <si>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</si>
  <si>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</si>
  <si>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</si>
  <si>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</si>
  <si>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</si>
  <si>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</si>
  <si>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</si>
  <si>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</si>
  <si>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</si>
  <si>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</si>
  <si>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</si>
  <si>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</si>
  <si>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</si>
  <si>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</si>
  <si>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</si>
  <si>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</si>
  <si>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</si>
  <si>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</si>
  <si>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</si>
  <si>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</si>
  <si>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</si>
  <si>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</si>
  <si>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</si>
  <si>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</si>
  <si>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</si>
  <si>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</si>
  <si>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</si>
  <si>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</si>
  <si>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</si>
  <si>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</si>
  <si>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</si>
  <si>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</si>
  <si>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</si>
  <si>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</si>
  <si>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</si>
  <si>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</si>
  <si>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</si>
  <si>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</si>
  <si>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</si>
  <si>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</si>
  <si>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</si>
  <si>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</si>
  <si>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</si>
  <si>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</si>
  <si>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</si>
  <si>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</si>
  <si>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</si>
  <si>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</si>
  <si>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</si>
  <si>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</si>
  <si>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</si>
  <si>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</si>
  <si>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</si>
  <si>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</si>
  <si>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</si>
  <si>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</si>
  <si>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</si>
  <si>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</si>
  <si>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</si>
  <si>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</si>
  <si>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</si>
  <si>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</si>
  <si>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</si>
  <si>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</si>
  <si>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</si>
  <si>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</si>
  <si>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</si>
  <si>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</si>
  <si>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</si>
  <si>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</si>
  <si>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</si>
  <si>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</si>
  <si>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</si>
  <si>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</si>
  <si>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</si>
  <si>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</si>
  <si>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</si>
  <si>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</si>
  <si>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</si>
  <si>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</si>
  <si>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</si>
  <si>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</si>
  <si>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</si>
  <si>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</si>
  <si>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</si>
  <si>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</si>
  <si>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</si>
  <si>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</si>
  <si>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</si>
  <si>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</si>
  <si>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</si>
  <si>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</si>
  <si>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</si>
  <si>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</si>
  <si>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</si>
  <si>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О.В. Невар</t>
  </si>
  <si>
    <t>Н.М. Потоцька</t>
  </si>
  <si>
    <t>(03376) 21397</t>
  </si>
  <si>
    <t>(03376) 21577</t>
  </si>
  <si>
    <t>inbox@mn.vl.court.gov.ua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</si>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</sst>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&amp;C&amp;L50C302C5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183</v>
      </c>
      <c r="F6" s="103">
        <v>129</v>
      </c>
      <c r="G6" s="103">
        <v>2</v>
      </c>
      <c r="H6" s="103">
        <v>129</v>
      </c>
      <c r="I6" s="121" t="s">
        <v>210</v>
      </c>
      <c r="J6" s="103">
        <v>54</v>
      </c>
      <c r="K6" s="84">
        <v>28</v>
      </c>
      <c r="L6" s="91">
        <f t="shared" ref="L6:L46" si="0">E6-F6</f>
        <v>54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455</v>
      </c>
      <c r="F7" s="103">
        <v>444</v>
      </c>
      <c r="G7" s="103"/>
      <c r="H7" s="103">
        <v>442</v>
      </c>
      <c r="I7" s="103">
        <v>395</v>
      </c>
      <c r="J7" s="103">
        <v>13</v>
      </c>
      <c r="K7" s="84">
        <v>7</v>
      </c>
      <c r="L7" s="91">
        <f t="shared" si="0"/>
        <v>11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244</v>
      </c>
      <c r="F9" s="103">
        <v>202</v>
      </c>
      <c r="G9" s="103"/>
      <c r="H9" s="85">
        <v>199</v>
      </c>
      <c r="I9" s="103">
        <v>159</v>
      </c>
      <c r="J9" s="103">
        <v>45</v>
      </c>
      <c r="K9" s="84">
        <v>13</v>
      </c>
      <c r="L9" s="91">
        <f t="shared" si="0"/>
        <v>42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9</v>
      </c>
      <c r="F12" s="103">
        <v>8</v>
      </c>
      <c r="G12" s="103"/>
      <c r="H12" s="103">
        <v>9</v>
      </c>
      <c r="I12" s="103">
        <v>5</v>
      </c>
      <c r="J12" s="103"/>
      <c r="K12" s="84"/>
      <c r="L12" s="91">
        <f t="shared" si="0"/>
        <v>1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16</v>
      </c>
      <c r="F14" s="106">
        <v>12</v>
      </c>
      <c r="G14" s="106"/>
      <c r="H14" s="106">
        <v>6</v>
      </c>
      <c r="I14" s="106">
        <v>5</v>
      </c>
      <c r="J14" s="106">
        <v>10</v>
      </c>
      <c r="K14" s="94">
        <v>1</v>
      </c>
      <c r="L14" s="91">
        <f t="shared" si="0"/>
        <v>4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907</v>
      </c>
      <c r="F16" s="84">
        <f t="shared" si="1"/>
        <v>795</v>
      </c>
      <c r="G16" s="84">
        <f t="shared" si="1"/>
        <v>2</v>
      </c>
      <c r="H16" s="84">
        <f t="shared" si="1"/>
        <v>785</v>
      </c>
      <c r="I16" s="84">
        <f t="shared" si="1"/>
        <v>564</v>
      </c>
      <c r="J16" s="84">
        <f t="shared" si="1"/>
        <v>122</v>
      </c>
      <c r="K16" s="84">
        <f t="shared" si="1"/>
        <v>49</v>
      </c>
      <c r="L16" s="91">
        <f t="shared" si="0"/>
        <v>112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18</v>
      </c>
      <c r="F17" s="84">
        <v>17</v>
      </c>
      <c r="G17" s="84"/>
      <c r="H17" s="84">
        <v>15</v>
      </c>
      <c r="I17" s="84">
        <v>13</v>
      </c>
      <c r="J17" s="84">
        <v>3</v>
      </c>
      <c r="K17" s="84">
        <v>1</v>
      </c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87</v>
      </c>
      <c r="F18" s="84">
        <v>13</v>
      </c>
      <c r="G18" s="84"/>
      <c r="H18" s="84">
        <v>13</v>
      </c>
      <c r="I18" s="84">
        <v>9</v>
      </c>
      <c r="J18" s="84">
        <v>74</v>
      </c>
      <c r="K18" s="84">
        <v>67</v>
      </c>
      <c r="L18" s="91">
        <f t="shared" si="0"/>
        <v>74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5</v>
      </c>
      <c r="F20" s="84">
        <v>5</v>
      </c>
      <c r="G20" s="84"/>
      <c r="H20" s="84">
        <v>4</v>
      </c>
      <c r="I20" s="84">
        <v>4</v>
      </c>
      <c r="J20" s="84">
        <v>1</v>
      </c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/>
      <c r="L21" s="91">
        <f t="shared" si="0"/>
        <v>1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98</v>
      </c>
      <c r="F25" s="94">
        <v>22</v>
      </c>
      <c r="G25" s="94"/>
      <c r="H25" s="94">
        <v>19</v>
      </c>
      <c r="I25" s="94">
        <v>13</v>
      </c>
      <c r="J25" s="94">
        <v>79</v>
      </c>
      <c r="K25" s="94">
        <v>68</v>
      </c>
      <c r="L25" s="91">
        <f t="shared" si="0"/>
        <v>76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110</v>
      </c>
      <c r="F26" s="84">
        <v>107</v>
      </c>
      <c r="G26" s="84"/>
      <c r="H26" s="84">
        <v>105</v>
      </c>
      <c r="I26" s="84">
        <v>98</v>
      </c>
      <c r="J26" s="84">
        <v>5</v>
      </c>
      <c r="K26" s="84"/>
      <c r="L26" s="91">
        <f t="shared" si="0"/>
        <v>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</v>
      </c>
      <c r="F27" s="111"/>
      <c r="G27" s="111"/>
      <c r="H27" s="111">
        <v>1</v>
      </c>
      <c r="I27" s="111">
        <v>1</v>
      </c>
      <c r="J27" s="111"/>
      <c r="K27" s="111"/>
      <c r="L27" s="91">
        <f t="shared" si="0"/>
        <v>1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595</v>
      </c>
      <c r="F28" s="84">
        <v>561</v>
      </c>
      <c r="G28" s="84"/>
      <c r="H28" s="84">
        <v>513</v>
      </c>
      <c r="I28" s="84">
        <v>492</v>
      </c>
      <c r="J28" s="84">
        <v>82</v>
      </c>
      <c r="K28" s="84">
        <v>2</v>
      </c>
      <c r="L28" s="91">
        <f t="shared" si="0"/>
        <v>34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725</v>
      </c>
      <c r="F29" s="84">
        <v>495</v>
      </c>
      <c r="G29" s="84">
        <v>2</v>
      </c>
      <c r="H29" s="84">
        <v>466</v>
      </c>
      <c r="I29" s="84">
        <v>427</v>
      </c>
      <c r="J29" s="84">
        <v>259</v>
      </c>
      <c r="K29" s="84">
        <v>53</v>
      </c>
      <c r="L29" s="91">
        <f t="shared" si="0"/>
        <v>230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29</v>
      </c>
      <c r="F30" s="84">
        <v>29</v>
      </c>
      <c r="G30" s="84"/>
      <c r="H30" s="84">
        <v>27</v>
      </c>
      <c r="I30" s="84">
        <v>27</v>
      </c>
      <c r="J30" s="84">
        <v>2</v>
      </c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35</v>
      </c>
      <c r="F31" s="84">
        <v>27</v>
      </c>
      <c r="G31" s="84"/>
      <c r="H31" s="84">
        <v>29</v>
      </c>
      <c r="I31" s="84">
        <v>24</v>
      </c>
      <c r="J31" s="84">
        <v>6</v>
      </c>
      <c r="K31" s="84">
        <v>2</v>
      </c>
      <c r="L31" s="91">
        <f t="shared" si="0"/>
        <v>8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5</v>
      </c>
      <c r="F36" s="84">
        <v>3</v>
      </c>
      <c r="G36" s="84"/>
      <c r="H36" s="84">
        <v>3</v>
      </c>
      <c r="I36" s="84">
        <v>1</v>
      </c>
      <c r="J36" s="84">
        <v>2</v>
      </c>
      <c r="K36" s="84">
        <v>2</v>
      </c>
      <c r="L36" s="91">
        <f t="shared" si="0"/>
        <v>2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22</v>
      </c>
      <c r="F37" s="84">
        <v>18</v>
      </c>
      <c r="G37" s="84"/>
      <c r="H37" s="84">
        <v>17</v>
      </c>
      <c r="I37" s="84">
        <v>13</v>
      </c>
      <c r="J37" s="84">
        <v>5</v>
      </c>
      <c r="K37" s="84">
        <v>1</v>
      </c>
      <c r="L37" s="91">
        <f t="shared" si="0"/>
        <v>4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1008</v>
      </c>
      <c r="F40" s="94">
        <v>757</v>
      </c>
      <c r="G40" s="94">
        <v>2</v>
      </c>
      <c r="H40" s="94">
        <v>646</v>
      </c>
      <c r="I40" s="94">
        <v>567</v>
      </c>
      <c r="J40" s="94">
        <v>362</v>
      </c>
      <c r="K40" s="94">
        <v>60</v>
      </c>
      <c r="L40" s="91">
        <f t="shared" si="0"/>
        <v>251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507</v>
      </c>
      <c r="F41" s="84">
        <v>495</v>
      </c>
      <c r="G41" s="84"/>
      <c r="H41" s="84">
        <v>471</v>
      </c>
      <c r="I41" s="121" t="s">
        <v>210</v>
      </c>
      <c r="J41" s="84">
        <v>36</v>
      </c>
      <c r="K41" s="84">
        <v>1</v>
      </c>
      <c r="L41" s="91">
        <f t="shared" si="0"/>
        <v>12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13</v>
      </c>
      <c r="F42" s="84">
        <v>13</v>
      </c>
      <c r="G42" s="84"/>
      <c r="H42" s="84">
        <v>13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1</v>
      </c>
      <c r="G43" s="84"/>
      <c r="H43" s="84"/>
      <c r="I43" s="84"/>
      <c r="J43" s="84">
        <v>2</v>
      </c>
      <c r="K43" s="84">
        <v>1</v>
      </c>
      <c r="L43" s="91">
        <f t="shared" si="0"/>
        <v>1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509</v>
      </c>
      <c r="F45" s="84">
        <f t="shared" ref="F45:K45" si="2">F41+F43+F44</f>
        <v>496</v>
      </c>
      <c r="G45" s="84">
        <f t="shared" si="2"/>
        <v>0</v>
      </c>
      <c r="H45" s="84">
        <f t="shared" si="2"/>
        <v>471</v>
      </c>
      <c r="I45" s="84">
        <f>I43+I44</f>
        <v>0</v>
      </c>
      <c r="J45" s="84">
        <f t="shared" si="2"/>
        <v>38</v>
      </c>
      <c r="K45" s="84">
        <f t="shared" si="2"/>
        <v>2</v>
      </c>
      <c r="L45" s="91">
        <f t="shared" si="0"/>
        <v>13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2522</v>
      </c>
      <c r="F46" s="84">
        <f t="shared" si="3"/>
        <v>2070</v>
      </c>
      <c r="G46" s="84">
        <f t="shared" si="3"/>
        <v>4</v>
      </c>
      <c r="H46" s="84">
        <f t="shared" si="3"/>
        <v>1921</v>
      </c>
      <c r="I46" s="84">
        <f t="shared" si="3"/>
        <v>1144</v>
      </c>
      <c r="J46" s="84">
        <f t="shared" si="3"/>
        <v>601</v>
      </c>
      <c r="K46" s="84">
        <f t="shared" si="3"/>
        <v>179</v>
      </c>
      <c r="L46" s="91">
        <f t="shared" si="0"/>
        <v>452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&amp;R2&amp;C&amp;R2&amp;L50C302C5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53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19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23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9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73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10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>
        <v>10</v>
      </c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14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4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8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&amp;R3&amp;C&amp;R3&amp;L50C302C5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129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82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34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47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9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9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137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462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6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54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54</v>
      </c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100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31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31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813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195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12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13238225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2489680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90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14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1540</v>
      </c>
      <c r="F58" s="109">
        <f>F59+F62+F63+F64</f>
        <v>323</v>
      </c>
      <c r="G58" s="109">
        <f>G59+G62+G63+G64</f>
        <v>44</v>
      </c>
      <c r="H58" s="109">
        <f>H59+H62+H63+H64</f>
        <v>10</v>
      </c>
      <c r="I58" s="109">
        <f>I59+I62+I63+I64</f>
        <v>4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710</v>
      </c>
      <c r="F59" s="94">
        <v>46</v>
      </c>
      <c r="G59" s="94">
        <v>21</v>
      </c>
      <c r="H59" s="94">
        <v>4</v>
      </c>
      <c r="I59" s="94">
        <v>4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90</v>
      </c>
      <c r="F60" s="86">
        <v>30</v>
      </c>
      <c r="G60" s="86">
        <v>7</v>
      </c>
      <c r="H60" s="86">
        <v>1</v>
      </c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440</v>
      </c>
      <c r="F61" s="86">
        <v>1</v>
      </c>
      <c r="G61" s="86">
        <v>1</v>
      </c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13</v>
      </c>
      <c r="F62" s="84">
        <v>4</v>
      </c>
      <c r="G62" s="84">
        <v>1</v>
      </c>
      <c r="H62" s="84">
        <v>1</v>
      </c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353</v>
      </c>
      <c r="F63" s="84">
        <v>266</v>
      </c>
      <c r="G63" s="84">
        <v>22</v>
      </c>
      <c r="H63" s="84">
        <v>5</v>
      </c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464</v>
      </c>
      <c r="F64" s="84">
        <v>7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399</v>
      </c>
      <c r="G68" s="115">
        <v>2191699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203</v>
      </c>
      <c r="G69" s="117">
        <v>1944165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196</v>
      </c>
      <c r="G70" s="117">
        <v>247534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105</v>
      </c>
      <c r="G71" s="115">
        <v>48788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>
        <v>4</v>
      </c>
      <c r="G72" s="117">
        <v>9080</v>
      </c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&amp;R4&amp;C&amp;R4&amp;L50C302C5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29.783693843594008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40.16393442622951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86.075949367088612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16.574585635359117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5.2631578947368425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92.80193236714976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640.33333333333337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840.66666666666663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60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44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109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5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169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110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&amp;R5&amp;C&amp;R5&amp;L50C302C5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2021-09-02T06:14:55Z</cp:lastPrinted>
  <dcterms:created xsi:type="dcterms:W3CDTF">2004-04-20T14:33:35Z</dcterms:created>
  <dcterms:modified xsi:type="dcterms:W3CDTF">2022-01-25T13:27:15Z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50C302C5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