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<sst xmlns="http://schemas.openxmlformats.org/spreadsheetml/2006/main" count="152" uniqueCount="127">
  <si>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</si>
  <si>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</si>
  <si>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</si>
  <si>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</si>
  <si>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</si>
  <si>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</si>
  <si>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</si>
  <si>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</si>
  <si>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</si>
  <si>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</si>
  <si>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</si>
  <si>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</si>
  <si>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</si>
  <si>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</si>
  <si>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</si>
  <si>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</si>
  <si>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</si>
  <si>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</si>
  <si>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</si>
  <si>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</si>
  <si>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</si>
  <si>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</si>
  <si>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</si>
  <si>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</si>
  <si>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</si>
  <si>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</si>
  <si>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</si>
  <si>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</si>
  <si>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</si>
  <si>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</si>
  <si>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</si>
  <si>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</si>
  <si>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</si>
  <si>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</si>
  <si>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</si>
  <si>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</si>
  <si>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</si>
  <si>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</si>
  <si>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</si>
  <si>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</si>
  <si>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</si>
  <si>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</si>
  <si>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</si>
  <si>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</si>
  <si>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</si>
  <si>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</si>
  <si>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</si>
  <si>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</si>
  <si>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</si>
  <si>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</si>
  <si>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</si>
  <si>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</si>
  <si>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</si>
  <si>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</si>
  <si>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</si>
  <si>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</si>
  <si>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</si>
  <si>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</si>
  <si>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</si>
  <si>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</si>
  <si>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</si>
  <si>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</si>
  <si>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</si>
  <si>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</si>
  <si>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</si>
  <si>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</si>
  <si>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</si>
  <si>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</si>
  <si>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</si>
  <si>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</si>
  <si>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</si>
  <si>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</si>
  <si>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</si>
  <si>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</si>
  <si>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</si>
  <si>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</si>
  <si>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</si>
  <si>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</si>
  <si>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</si>
  <si>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</si>
  <si>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</si>
  <si>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</si>
  <si>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</si>
  <si>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</si>
  <si>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</si>
  <si>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</si>
  <si>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</si>
  <si>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</si>
  <si>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</si>
  <si>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</si>
  <si>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</si>
  <si>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</si>
  <si>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</si>
  <si>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</si>
  <si>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</si>
  <si>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</si>
  <si>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</si>
  <si>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</si>
  <si>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</si>
  <si>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</si>
  <si>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</si>
  <si>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</si>
  <si>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</si>
  <si>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</si>
  <si>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</si>
  <si>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</si>
  <si>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</si>
  <si>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</si>
  <si>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</si>
  <si>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</si>
  <si>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</si>
  <si>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</si>
  <si>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</si>
  <si>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</si>
  <si>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</si>
  <si>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</si>
  <si>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</si>
  <si>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Маневицький районний суд Волинської області</t>
  </si>
  <si>
    <t>44600. Волинська область.смт. Маневичі</t>
  </si>
  <si>
    <t>вул. Незалежності</t>
  </si>
  <si>
    <t/>
  </si>
  <si>
    <t>Н.М. Потоцька</t>
  </si>
  <si>
    <t>3 січня 2019 року</t>
  </si>
  <si>
    <t>О.В. Невар</t>
  </si>
  <si>
    <t>(03376) 213 97</t>
  </si>
  <si>
    <t>03376) 215 77</t>
  </si>
  <si>
    <t>inbox@mn.vl.court.gov.ua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</si>
</sst>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6" fillId="0" borderId="24" xfId="42" applyNumberForma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mn.vl.court.gov.ua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116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104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117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118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119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13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&amp;L1573BD7E&amp;C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74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 aca="true" t="shared" si="0" ref="C6:L6">SUM(C7,C10,C13,C14,C15,C20,C23,C24,C18,C19)</f>
        <v>674</v>
      </c>
      <c r="D6" s="96">
        <f t="shared" si="0"/>
        <v>578720.8799999981</v>
      </c>
      <c r="E6" s="96">
        <f t="shared" si="0"/>
        <v>524</v>
      </c>
      <c r="F6" s="96">
        <f t="shared" si="0"/>
        <v>517037.6499999991</v>
      </c>
      <c r="G6" s="96">
        <f t="shared" si="0"/>
        <v>4</v>
      </c>
      <c r="H6" s="96">
        <f t="shared" si="0"/>
        <v>3313.76</v>
      </c>
      <c r="I6" s="96">
        <f t="shared" si="0"/>
        <v>98</v>
      </c>
      <c r="J6" s="96">
        <f t="shared" si="0"/>
        <v>47361.399999999994</v>
      </c>
      <c r="K6" s="96">
        <f t="shared" si="0"/>
        <v>148</v>
      </c>
      <c r="L6" s="96">
        <f t="shared" si="0"/>
        <v>81621.6400000001</v>
      </c>
    </row>
    <row r="7" spans="1:12" ht="16.5" customHeight="1">
      <c r="A7" s="87">
        <v>2</v>
      </c>
      <c r="B7" s="90" t="s">
        <v>75</v>
      </c>
      <c r="C7" s="97">
        <v>409</v>
      </c>
      <c r="D7" s="97">
        <v>445249.379999998</v>
      </c>
      <c r="E7" s="97">
        <v>331</v>
      </c>
      <c r="F7" s="97">
        <v>398792.649999999</v>
      </c>
      <c r="G7" s="97"/>
      <c r="H7" s="97"/>
      <c r="I7" s="97">
        <v>50</v>
      </c>
      <c r="J7" s="97">
        <v>36325.6</v>
      </c>
      <c r="K7" s="97">
        <v>77</v>
      </c>
      <c r="L7" s="97">
        <v>62592.0400000001</v>
      </c>
    </row>
    <row r="8" spans="1:12" ht="16.5" customHeight="1">
      <c r="A8" s="87">
        <v>3</v>
      </c>
      <c r="B8" s="91" t="s">
        <v>76</v>
      </c>
      <c r="C8" s="97">
        <v>99</v>
      </c>
      <c r="D8" s="97">
        <v>175503.99</v>
      </c>
      <c r="E8" s="97">
        <v>93</v>
      </c>
      <c r="F8" s="97">
        <v>162104</v>
      </c>
      <c r="G8" s="97"/>
      <c r="H8" s="97"/>
      <c r="I8" s="97">
        <v>2</v>
      </c>
      <c r="J8" s="97">
        <v>1409.6</v>
      </c>
      <c r="K8" s="97">
        <v>6</v>
      </c>
      <c r="L8" s="97">
        <v>10572</v>
      </c>
    </row>
    <row r="9" spans="1:12" ht="16.5" customHeight="1">
      <c r="A9" s="87">
        <v>4</v>
      </c>
      <c r="B9" s="91" t="s">
        <v>77</v>
      </c>
      <c r="C9" s="97">
        <v>310</v>
      </c>
      <c r="D9" s="97">
        <v>269745.389999999</v>
      </c>
      <c r="E9" s="97">
        <v>238</v>
      </c>
      <c r="F9" s="97">
        <v>236688.65</v>
      </c>
      <c r="G9" s="97"/>
      <c r="H9" s="97"/>
      <c r="I9" s="97">
        <v>48</v>
      </c>
      <c r="J9" s="97">
        <v>34916</v>
      </c>
      <c r="K9" s="97">
        <v>71</v>
      </c>
      <c r="L9" s="97">
        <v>52020.0400000001</v>
      </c>
    </row>
    <row r="10" spans="1:12" ht="19.5" customHeight="1">
      <c r="A10" s="87">
        <v>5</v>
      </c>
      <c r="B10" s="90" t="s">
        <v>78</v>
      </c>
      <c r="C10" s="97">
        <v>51</v>
      </c>
      <c r="D10" s="97">
        <v>35944.8</v>
      </c>
      <c r="E10" s="97">
        <v>44</v>
      </c>
      <c r="F10" s="97">
        <v>31718</v>
      </c>
      <c r="G10" s="97">
        <v>2</v>
      </c>
      <c r="H10" s="97">
        <v>2282.56</v>
      </c>
      <c r="I10" s="97">
        <v>3</v>
      </c>
      <c r="J10" s="97">
        <v>3106.8</v>
      </c>
      <c r="K10" s="97">
        <v>6</v>
      </c>
      <c r="L10" s="97">
        <v>4228.8</v>
      </c>
    </row>
    <row r="11" spans="1:12" ht="19.5" customHeight="1">
      <c r="A11" s="87">
        <v>6</v>
      </c>
      <c r="B11" s="91" t="s">
        <v>79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51</v>
      </c>
      <c r="D12" s="97">
        <v>35944.8</v>
      </c>
      <c r="E12" s="97">
        <v>44</v>
      </c>
      <c r="F12" s="97">
        <v>31718</v>
      </c>
      <c r="G12" s="97">
        <v>2</v>
      </c>
      <c r="H12" s="97">
        <v>2282.56</v>
      </c>
      <c r="I12" s="97">
        <v>3</v>
      </c>
      <c r="J12" s="97">
        <v>3106.8</v>
      </c>
      <c r="K12" s="97">
        <v>6</v>
      </c>
      <c r="L12" s="97">
        <v>4228.8</v>
      </c>
    </row>
    <row r="13" spans="1:12" ht="15" customHeight="1">
      <c r="A13" s="87">
        <v>8</v>
      </c>
      <c r="B13" s="90" t="s">
        <v>18</v>
      </c>
      <c r="C13" s="97">
        <v>100</v>
      </c>
      <c r="D13" s="97">
        <v>70480.0000000001</v>
      </c>
      <c r="E13" s="97">
        <v>96</v>
      </c>
      <c r="F13" s="97">
        <v>67662.4000000001</v>
      </c>
      <c r="G13" s="97">
        <v>1</v>
      </c>
      <c r="H13" s="97">
        <v>551.2</v>
      </c>
      <c r="I13" s="97"/>
      <c r="J13" s="97"/>
      <c r="K13" s="97">
        <v>4</v>
      </c>
      <c r="L13" s="97">
        <v>2819.2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704.8</v>
      </c>
      <c r="E14" s="97">
        <v>1</v>
      </c>
      <c r="F14" s="97">
        <v>704.8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38</v>
      </c>
      <c r="D15" s="97">
        <v>13391.2</v>
      </c>
      <c r="E15" s="97">
        <v>31</v>
      </c>
      <c r="F15" s="97">
        <v>12922.4</v>
      </c>
      <c r="G15" s="97"/>
      <c r="H15" s="97"/>
      <c r="I15" s="97"/>
      <c r="J15" s="97"/>
      <c r="K15" s="97">
        <v>7</v>
      </c>
      <c r="L15" s="97">
        <v>2466.8</v>
      </c>
    </row>
    <row r="16" spans="1:12" ht="21" customHeight="1">
      <c r="A16" s="87">
        <v>11</v>
      </c>
      <c r="B16" s="91" t="s">
        <v>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38</v>
      </c>
      <c r="D17" s="97">
        <v>13391.2</v>
      </c>
      <c r="E17" s="97">
        <v>31</v>
      </c>
      <c r="F17" s="97">
        <v>12922.4</v>
      </c>
      <c r="G17" s="97"/>
      <c r="H17" s="97"/>
      <c r="I17" s="97"/>
      <c r="J17" s="97"/>
      <c r="K17" s="97">
        <v>7</v>
      </c>
      <c r="L17" s="97">
        <v>2466.8</v>
      </c>
    </row>
    <row r="18" spans="1:12" ht="21" customHeight="1">
      <c r="A18" s="87">
        <v>13</v>
      </c>
      <c r="B18" s="99" t="s">
        <v>107</v>
      </c>
      <c r="C18" s="97">
        <v>72</v>
      </c>
      <c r="D18" s="97">
        <v>12686.4</v>
      </c>
      <c r="E18" s="97">
        <v>18</v>
      </c>
      <c r="F18" s="97">
        <v>4581.2</v>
      </c>
      <c r="G18" s="97"/>
      <c r="H18" s="97"/>
      <c r="I18" s="97">
        <v>45</v>
      </c>
      <c r="J18" s="97">
        <v>7928.99999999999</v>
      </c>
      <c r="K18" s="97">
        <v>54</v>
      </c>
      <c r="L18" s="97">
        <v>9514.8</v>
      </c>
    </row>
    <row r="19" spans="1:12" ht="21" customHeight="1">
      <c r="A19" s="87">
        <v>14</v>
      </c>
      <c r="B19" s="99" t="s">
        <v>108</v>
      </c>
      <c r="C19" s="97">
        <v>3</v>
      </c>
      <c r="D19" s="97">
        <v>264.3</v>
      </c>
      <c r="E19" s="97">
        <v>3</v>
      </c>
      <c r="F19" s="97">
        <v>656.2</v>
      </c>
      <c r="G19" s="97">
        <v>1</v>
      </c>
      <c r="H19" s="97">
        <v>480</v>
      </c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 aca="true" t="shared" si="1" ref="C20:L20">SUM(C21:C22)</f>
        <v>0</v>
      </c>
      <c r="D20" s="97">
        <f t="shared" si="1"/>
        <v>0</v>
      </c>
      <c r="E20" s="97">
        <f t="shared" si="1"/>
        <v>0</v>
      </c>
      <c r="F20" s="97">
        <f t="shared" si="1"/>
        <v>0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0</v>
      </c>
      <c r="L20" s="97">
        <f t="shared" si="1"/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 aca="true" t="shared" si="2" ref="C27:L27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 aca="true" t="shared" si="3" ref="C38:L38">SUM(C39,C46,C47,C48)</f>
        <v>13</v>
      </c>
      <c r="D38" s="96">
        <f t="shared" si="3"/>
        <v>8810</v>
      </c>
      <c r="E38" s="96">
        <f t="shared" si="3"/>
        <v>8</v>
      </c>
      <c r="F38" s="96">
        <f t="shared" si="3"/>
        <v>7752.8</v>
      </c>
      <c r="G38" s="96">
        <f t="shared" si="3"/>
        <v>2</v>
      </c>
      <c r="H38" s="96">
        <f t="shared" si="3"/>
        <v>2466.8</v>
      </c>
      <c r="I38" s="96">
        <f t="shared" si="3"/>
        <v>0</v>
      </c>
      <c r="J38" s="96">
        <f t="shared" si="3"/>
        <v>0</v>
      </c>
      <c r="K38" s="96">
        <f t="shared" si="3"/>
        <v>5</v>
      </c>
      <c r="L38" s="96">
        <f t="shared" si="3"/>
        <v>3171.6000000000004</v>
      </c>
    </row>
    <row r="39" spans="1:12" ht="24" customHeight="1">
      <c r="A39" s="87">
        <v>34</v>
      </c>
      <c r="B39" s="90" t="s">
        <v>86</v>
      </c>
      <c r="C39" s="97">
        <f aca="true" t="shared" si="4" ref="C39:L39">SUM(C40,C43)</f>
        <v>5</v>
      </c>
      <c r="D39" s="97">
        <f t="shared" si="4"/>
        <v>4581.2</v>
      </c>
      <c r="E39" s="97">
        <f t="shared" si="4"/>
        <v>2</v>
      </c>
      <c r="F39" s="97">
        <f t="shared" si="4"/>
        <v>4228.8</v>
      </c>
      <c r="G39" s="97">
        <f t="shared" si="4"/>
        <v>2</v>
      </c>
      <c r="H39" s="97">
        <f t="shared" si="4"/>
        <v>2466.8</v>
      </c>
      <c r="I39" s="97">
        <f t="shared" si="4"/>
        <v>0</v>
      </c>
      <c r="J39" s="97">
        <f t="shared" si="4"/>
        <v>0</v>
      </c>
      <c r="K39" s="97">
        <f t="shared" si="4"/>
        <v>3</v>
      </c>
      <c r="L39" s="97">
        <f t="shared" si="4"/>
        <v>2114.4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5</v>
      </c>
      <c r="D43" s="97">
        <v>4581.2</v>
      </c>
      <c r="E43" s="97">
        <v>2</v>
      </c>
      <c r="F43" s="97">
        <v>4228.8</v>
      </c>
      <c r="G43" s="97">
        <v>2</v>
      </c>
      <c r="H43" s="97">
        <v>2466.8</v>
      </c>
      <c r="I43" s="97"/>
      <c r="J43" s="97"/>
      <c r="K43" s="97">
        <v>3</v>
      </c>
      <c r="L43" s="97">
        <v>2114.4</v>
      </c>
    </row>
    <row r="44" spans="1:12" ht="30" customHeight="1">
      <c r="A44" s="87">
        <v>39</v>
      </c>
      <c r="B44" s="91" t="s">
        <v>90</v>
      </c>
      <c r="C44" s="97">
        <v>1</v>
      </c>
      <c r="D44" s="97">
        <v>1762</v>
      </c>
      <c r="E44" s="97">
        <v>1</v>
      </c>
      <c r="F44" s="97">
        <v>3524</v>
      </c>
      <c r="G44" s="97">
        <v>1</v>
      </c>
      <c r="H44" s="97">
        <v>1762</v>
      </c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4</v>
      </c>
      <c r="D45" s="97">
        <v>2819.2</v>
      </c>
      <c r="E45" s="97">
        <v>1</v>
      </c>
      <c r="F45" s="97">
        <v>704.8</v>
      </c>
      <c r="G45" s="97">
        <v>1</v>
      </c>
      <c r="H45" s="97">
        <v>704.8</v>
      </c>
      <c r="I45" s="97"/>
      <c r="J45" s="97"/>
      <c r="K45" s="97">
        <v>3</v>
      </c>
      <c r="L45" s="97">
        <v>2114.4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8</v>
      </c>
      <c r="D48" s="97">
        <v>4228.8</v>
      </c>
      <c r="E48" s="97">
        <v>6</v>
      </c>
      <c r="F48" s="97">
        <v>3524</v>
      </c>
      <c r="G48" s="97"/>
      <c r="H48" s="97"/>
      <c r="I48" s="97"/>
      <c r="J48" s="97"/>
      <c r="K48" s="97">
        <v>2</v>
      </c>
      <c r="L48" s="97">
        <v>1057.2</v>
      </c>
    </row>
    <row r="49" spans="1:12" ht="21.75" customHeight="1">
      <c r="A49" s="87">
        <v>44</v>
      </c>
      <c r="B49" s="89" t="s">
        <v>113</v>
      </c>
      <c r="C49" s="96">
        <f aca="true" t="shared" si="5" ref="C49:L49">SUM(C50:C53)</f>
        <v>3</v>
      </c>
      <c r="D49" s="96">
        <f t="shared" si="5"/>
        <v>158.58</v>
      </c>
      <c r="E49" s="96">
        <f t="shared" si="5"/>
        <v>3</v>
      </c>
      <c r="F49" s="96">
        <f t="shared" si="5"/>
        <v>158.58</v>
      </c>
      <c r="G49" s="96">
        <f t="shared" si="5"/>
        <v>0</v>
      </c>
      <c r="H49" s="96">
        <f t="shared" si="5"/>
        <v>0</v>
      </c>
      <c r="I49" s="96">
        <f t="shared" si="5"/>
        <v>0</v>
      </c>
      <c r="J49" s="96">
        <f t="shared" si="5"/>
        <v>0</v>
      </c>
      <c r="K49" s="96">
        <f t="shared" si="5"/>
        <v>0</v>
      </c>
      <c r="L49" s="96">
        <f t="shared" si="5"/>
        <v>0</v>
      </c>
    </row>
    <row r="50" spans="1:12" ht="18.75" customHeight="1">
      <c r="A50" s="87">
        <v>45</v>
      </c>
      <c r="B50" s="90" t="s">
        <v>9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3</v>
      </c>
      <c r="D51" s="97">
        <v>158.58</v>
      </c>
      <c r="E51" s="97">
        <v>3</v>
      </c>
      <c r="F51" s="97">
        <v>158.58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332</v>
      </c>
      <c r="D54" s="96">
        <v>116996.799999999</v>
      </c>
      <c r="E54" s="96">
        <v>242</v>
      </c>
      <c r="F54" s="96">
        <v>115363.999999999</v>
      </c>
      <c r="G54" s="96">
        <v>2</v>
      </c>
      <c r="H54" s="96">
        <v>30601</v>
      </c>
      <c r="I54" s="96">
        <v>332</v>
      </c>
      <c r="J54" s="96">
        <v>116348.799999999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6" ref="C55:L55">SUM(C6,C27,C38,C49,C54)</f>
        <v>1022</v>
      </c>
      <c r="D55" s="96">
        <f t="shared" si="6"/>
        <v>704686.2599999971</v>
      </c>
      <c r="E55" s="96">
        <f t="shared" si="6"/>
        <v>777</v>
      </c>
      <c r="F55" s="96">
        <f t="shared" si="6"/>
        <v>640313.029999998</v>
      </c>
      <c r="G55" s="96">
        <f t="shared" si="6"/>
        <v>8</v>
      </c>
      <c r="H55" s="96">
        <f t="shared" si="6"/>
        <v>36381.56</v>
      </c>
      <c r="I55" s="96">
        <f t="shared" si="6"/>
        <v>430</v>
      </c>
      <c r="J55" s="96">
        <f t="shared" si="6"/>
        <v>163710.199999999</v>
      </c>
      <c r="K55" s="96">
        <f t="shared" si="6"/>
        <v>153</v>
      </c>
      <c r="L55" s="96">
        <f t="shared" si="6"/>
        <v>84793.2400000001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&amp;L1573BD7E&amp;CФорма № 10, Підрозділ: Маневицький районний суд Волинської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PageLayoutView="0" workbookViewId="0" topLeftCell="A22">
      <selection activeCell="E39" sqref="E39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153</v>
      </c>
      <c r="F4" s="93">
        <f>SUM(F5:F24)</f>
        <v>84793.24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1</v>
      </c>
      <c r="F5" s="95">
        <v>704.8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99</v>
      </c>
      <c r="C7" s="150"/>
      <c r="D7" s="151"/>
      <c r="E7" s="94">
        <v>110</v>
      </c>
      <c r="F7" s="95">
        <v>51098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4</v>
      </c>
      <c r="F10" s="95">
        <v>7048</v>
      </c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100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101</v>
      </c>
      <c r="C13" s="150"/>
      <c r="D13" s="151"/>
      <c r="E13" s="94">
        <v>23</v>
      </c>
      <c r="F13" s="95">
        <v>14806.3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13</v>
      </c>
      <c r="F14" s="95">
        <v>9476.34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70</v>
      </c>
      <c r="C17" s="150"/>
      <c r="D17" s="151"/>
      <c r="E17" s="94">
        <v>2</v>
      </c>
      <c r="F17" s="95">
        <v>1659.8</v>
      </c>
    </row>
    <row r="18" spans="1:6" ht="27" customHeight="1">
      <c r="A18" s="67">
        <v>15</v>
      </c>
      <c r="B18" s="149" t="s">
        <v>71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72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96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95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97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102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103</v>
      </c>
      <c r="C24" s="150"/>
      <c r="D24" s="151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1" t="s">
        <v>123</v>
      </c>
      <c r="F26" s="141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2" t="s">
        <v>121</v>
      </c>
      <c r="F28" s="142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52" t="s">
        <v>124</v>
      </c>
      <c r="D31" s="152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53" t="s">
        <v>125</v>
      </c>
      <c r="D32" s="153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55" t="s">
        <v>126</v>
      </c>
      <c r="D33" s="153"/>
      <c r="F33" s="98" t="s">
        <v>122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C33:D33"/>
    <mergeCell ref="B15:D15"/>
    <mergeCell ref="B16:D16"/>
    <mergeCell ref="B17:D17"/>
    <mergeCell ref="B18:D18"/>
    <mergeCell ref="B19:D19"/>
    <mergeCell ref="B21:D21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</mergeCells>
  <hyperlinks>
    <hyperlink ref="C33" r:id="rId1" display="inbox@mn.vl.court.gov.ua"/>
  </hyperlink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2"/>
  <headerFooter>
    <oddFooter>&amp;L1573BD7E&amp;CФорма № 10, Підрозділ: Маневицький районний суд Волинської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Sud-Yiulya</cp:lastModifiedBy>
  <cp:lastPrinted>2018-03-15T14:08:04Z</cp:lastPrinted>
  <dcterms:created xsi:type="dcterms:W3CDTF">2015-09-09T10:27:37Z</dcterms:created>
  <dcterms:modified xsi:type="dcterms:W3CDTF">2019-01-22T11:51:57Z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10_00164_4.2018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1573BD7E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