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<sst xmlns="http://schemas.openxmlformats.org/spreadsheetml/2006/main" count="131" uniqueCount="107">
  <si>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</si>
  <si>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</si>
  <si>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</si>
  <si>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</si>
  <si>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</si>
  <si>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</si>
  <si>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</si>
  <si>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</si>
  <si>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</si>
  <si>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</si>
  <si>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</si>
  <si>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</si>
  <si>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</si>
  <si>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</si>
  <si>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</si>
  <si>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</si>
  <si>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</si>
  <si>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</si>
  <si>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</si>
  <si>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</si>
  <si>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</si>
  <si>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</si>
  <si>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</si>
  <si>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</si>
  <si>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</si>
  <si>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</si>
  <si>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</si>
  <si>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</si>
  <si>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</si>
  <si>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</si>
  <si>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</si>
  <si>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</si>
  <si>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</si>
  <si>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</si>
  <si>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</si>
  <si>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</si>
  <si>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</si>
  <si>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</si>
  <si>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</si>
  <si>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</si>
  <si>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</si>
  <si>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</si>
  <si>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</si>
  <si>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</si>
  <si>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</si>
  <si>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</si>
  <si>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</si>
  <si>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</si>
  <si>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</si>
  <si>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</si>
  <si>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</si>
  <si>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</si>
  <si>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</si>
  <si>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</si>
  <si>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</si>
  <si>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</si>
  <si>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</si>
  <si>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</si>
  <si>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</si>
  <si>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</si>
  <si>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</si>
  <si>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</si>
  <si>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</si>
  <si>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</si>
  <si>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</si>
  <si>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</si>
  <si>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</si>
  <si>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</si>
  <si>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</si>
  <si>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</si>
  <si>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</si>
  <si>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</si>
  <si>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</si>
  <si>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</si>
  <si>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</si>
  <si>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</si>
  <si>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</si>
  <si>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</si>
  <si>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</si>
  <si>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</si>
  <si>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</si>
  <si>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</si>
  <si>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</si>
  <si>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</si>
  <si>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</si>
  <si>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</si>
  <si>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</si>
  <si>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</si>
  <si>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</si>
  <si>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</si>
  <si>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</si>
  <si>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</si>
  <si>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</si>
  <si>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</si>
  <si>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</si>
  <si>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</si>
  <si>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Ю.В. Ясюк</t>
  </si>
  <si>
    <t>2016 рік</t>
  </si>
  <si>
    <t>Маневицький районний суд Волинської області</t>
  </si>
  <si>
    <t xml:space="preserve">Місцезнаходження: </t>
  </si>
  <si>
    <t>44600. Волинська область.смт. Маневичі</t>
  </si>
  <si>
    <t>вул. Незалежності</t>
  </si>
  <si>
    <t>О.В. Невар</t>
  </si>
  <si>
    <t>(03376) 213 97</t>
  </si>
  <si>
    <t>(03376) 215 77</t>
  </si>
  <si>
    <t>inbox@mn.vl.court.gov.ua</t>
  </si>
  <si>
    <t>4 січня 2017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</si>
</sst>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49" fontId="25" fillId="0" borderId="18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49" fontId="8" fillId="0" borderId="18" xfId="42" applyNumberFormat="1" applyBorder="1" applyAlignment="1" applyProtection="1">
      <alignment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mn.vl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272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466</v>
      </c>
      <c r="B16" s="88">
        <v>2062404</v>
      </c>
      <c r="C16" s="88">
        <v>1</v>
      </c>
      <c r="D16" s="88">
        <v>8065</v>
      </c>
      <c r="E16" s="89">
        <v>1</v>
      </c>
      <c r="F16" s="88">
        <v>80</v>
      </c>
      <c r="G16" s="89">
        <v>148614</v>
      </c>
      <c r="H16" s="88">
        <v>1</v>
      </c>
      <c r="I16" s="88">
        <v>3010</v>
      </c>
      <c r="J16" s="88">
        <v>49</v>
      </c>
      <c r="K16" s="88">
        <v>27</v>
      </c>
      <c r="L16" s="88">
        <v>18372</v>
      </c>
      <c r="M16" s="88">
        <v>158</v>
      </c>
      <c r="N16" s="88">
        <v>62218</v>
      </c>
      <c r="O16" s="88">
        <v>26</v>
      </c>
      <c r="P16" s="88">
        <v>72561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&amp;LE611DCA6&amp;CФорма № 4, Підрозділ: Маневицький районний суд Волинської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105067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2000</v>
      </c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24738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10187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12408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0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31210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26524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0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&amp;LE611DCA6&amp;CФорма № 4, Підрозділ: Маневицький районний суд Волинської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5">
      <selection activeCell="H48" sqref="H48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86">
        <f aca="true" t="shared" si="0" ref="D7:K7">SUM(D8:D20)</f>
        <v>24738</v>
      </c>
      <c r="E7" s="86">
        <f t="shared" si="0"/>
        <v>10187</v>
      </c>
      <c r="F7" s="86">
        <f t="shared" si="0"/>
        <v>12408</v>
      </c>
      <c r="G7" s="86">
        <f t="shared" si="0"/>
        <v>0</v>
      </c>
      <c r="H7" s="86">
        <f t="shared" si="0"/>
        <v>31210</v>
      </c>
      <c r="I7" s="86">
        <f t="shared" si="0"/>
        <v>26524</v>
      </c>
      <c r="J7" s="86">
        <f t="shared" si="0"/>
        <v>0</v>
      </c>
      <c r="K7" s="86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88">
        <v>16549</v>
      </c>
      <c r="E9" s="88">
        <v>10187</v>
      </c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88">
        <v>8189</v>
      </c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88"/>
      <c r="E13" s="88"/>
      <c r="F13" s="88"/>
      <c r="G13" s="88"/>
      <c r="H13" s="88">
        <v>11305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88"/>
      <c r="E17" s="88"/>
      <c r="F17" s="88">
        <v>12408</v>
      </c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88"/>
      <c r="E20" s="88"/>
      <c r="F20" s="88"/>
      <c r="G20" s="88"/>
      <c r="H20" s="88">
        <v>19905</v>
      </c>
      <c r="I20" s="88">
        <v>26524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88">
        <v>24738</v>
      </c>
      <c r="E21" s="88">
        <v>10187</v>
      </c>
      <c r="F21" s="88">
        <v>12408</v>
      </c>
      <c r="G21" s="88"/>
      <c r="H21" s="88">
        <v>24196</v>
      </c>
      <c r="I21" s="88">
        <v>16448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88"/>
      <c r="E22" s="88"/>
      <c r="F22" s="88"/>
      <c r="G22" s="88"/>
      <c r="H22" s="88">
        <v>3700</v>
      </c>
      <c r="I22" s="88">
        <v>9306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88"/>
      <c r="E23" s="88"/>
      <c r="F23" s="88"/>
      <c r="G23" s="88"/>
      <c r="H23" s="88">
        <v>342</v>
      </c>
      <c r="I23" s="88">
        <v>770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88"/>
      <c r="E24" s="88"/>
      <c r="F24" s="88"/>
      <c r="G24" s="88"/>
      <c r="H24" s="88">
        <v>2972</v>
      </c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86">
        <f aca="true" t="shared" si="1" ref="D27:K27">D24-D25-D26</f>
        <v>0</v>
      </c>
      <c r="E27" s="86">
        <f t="shared" si="1"/>
        <v>0</v>
      </c>
      <c r="F27" s="86">
        <f t="shared" si="1"/>
        <v>0</v>
      </c>
      <c r="G27" s="86">
        <f t="shared" si="1"/>
        <v>0</v>
      </c>
      <c r="H27" s="86">
        <f t="shared" si="1"/>
        <v>2972</v>
      </c>
      <c r="I27" s="86">
        <f t="shared" si="1"/>
        <v>0</v>
      </c>
      <c r="J27" s="86">
        <f t="shared" si="1"/>
        <v>0</v>
      </c>
      <c r="K27" s="86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40"/>
      <c r="D30" s="140"/>
      <c r="F30" s="141" t="s">
        <v>102</v>
      </c>
      <c r="G30" s="14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42" t="s">
        <v>89</v>
      </c>
      <c r="D31" s="142"/>
      <c r="F31" s="143" t="s">
        <v>90</v>
      </c>
      <c r="G31" s="143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40"/>
      <c r="D33" s="140"/>
      <c r="F33" s="141" t="s">
        <v>96</v>
      </c>
      <c r="G33" s="141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42" t="s">
        <v>89</v>
      </c>
      <c r="D34" s="142"/>
      <c r="F34" s="143" t="s">
        <v>90</v>
      </c>
      <c r="G34" s="143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44" t="s">
        <v>103</v>
      </c>
      <c r="D37" s="144"/>
      <c r="E37" s="144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45" t="s">
        <v>104</v>
      </c>
      <c r="D38" s="145"/>
      <c r="E38" s="145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97" t="s">
        <v>105</v>
      </c>
      <c r="D39" s="146"/>
      <c r="E39" s="146"/>
      <c r="G39" s="147" t="s">
        <v>106</v>
      </c>
      <c r="H39" s="147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hyperlinks>
    <hyperlink ref="C39" r:id="rId1" display="inbox@mn.vl.court.gov.ua"/>
  </hyperlink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2"/>
  <headerFooter>
    <oddFooter>&amp;LE611DCA6&amp;CФорма № 4, Підрозділ: Маневицький районний суд Волинської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0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5"/>
      <c r="L1" s="55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5"/>
      <c r="F5" s="178" t="s">
        <v>97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87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66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67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67" customFormat="1" ht="22.5" customHeight="1">
      <c r="A18" s="150" t="s">
        <v>83</v>
      </c>
      <c r="B18" s="151"/>
      <c r="C18" s="188" t="s">
        <v>98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67" customFormat="1" ht="19.5" customHeight="1">
      <c r="A19" s="195" t="s">
        <v>99</v>
      </c>
      <c r="B19" s="196"/>
      <c r="C19" s="194" t="s">
        <v>100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67" customFormat="1" ht="18.75" customHeight="1">
      <c r="A20" s="192" t="s">
        <v>101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67" customFormat="1" ht="20.25" customHeight="1">
      <c r="A21" s="191">
        <v>13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67" customFormat="1" ht="18" customHeight="1">
      <c r="A22" s="190" t="s">
        <v>84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67" customFormat="1" ht="15" customHeight="1">
      <c r="A23" s="190" t="s">
        <v>85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&amp;LE611DCA6&amp;C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Sud-Yiulya</cp:lastModifiedBy>
  <cp:lastPrinted>2015-12-10T14:28:33Z</cp:lastPrinted>
  <dcterms:created xsi:type="dcterms:W3CDTF">2015-09-09T11:49:35Z</dcterms:created>
  <dcterms:modified xsi:type="dcterms:W3CDTF">2017-01-24T15:20:52Z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4_00164_4.2016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E611DCA6</vt:lpwstr>
  </property>
  <property fmtid="{D5CDD505-2E9C-101B-9397-08002B2CF9AE}" pid="9" name="Підрозділ">
    <vt:lpwstr>Маневицький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347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3.18.2.1692</vt:lpwstr>
  </property>
</Properties>
</file>