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<sst xmlns="http://schemas.openxmlformats.org/spreadsheetml/2006/main" count="316" uniqueCount="255">
  <si>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</si>
  <si>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</si>
  <si>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</si>
  <si>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</si>
  <si>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</si>
  <si>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</si>
  <si>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</si>
  <si>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</si>
  <si>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</si>
  <si>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</si>
  <si>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</si>
  <si>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</si>
  <si>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</si>
  <si>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</si>
  <si>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</si>
  <si>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</si>
  <si>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</si>
  <si>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</si>
  <si>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</si>
  <si>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</si>
  <si>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</si>
  <si>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</si>
  <si>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</si>
  <si>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</si>
  <si>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</si>
  <si>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</si>
  <si>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</si>
  <si>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</si>
  <si>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</si>
  <si>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</si>
  <si>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</si>
  <si>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</si>
  <si>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</si>
  <si>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</si>
  <si>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</si>
  <si>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</si>
  <si>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</si>
  <si>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</si>
  <si>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</si>
  <si>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</si>
  <si>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</si>
  <si>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</si>
  <si>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</si>
  <si>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</si>
  <si>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</si>
  <si>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</si>
  <si>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</si>
  <si>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</si>
  <si>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</si>
  <si>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</si>
  <si>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</si>
  <si>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</si>
  <si>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</si>
  <si>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</si>
  <si>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</si>
  <si>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</si>
  <si>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</si>
  <si>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</si>
  <si>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</si>
  <si>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</si>
  <si>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</si>
  <si>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</si>
  <si>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</si>
  <si>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</si>
  <si>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</si>
  <si>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</si>
  <si>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</si>
  <si>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</si>
  <si>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</si>
  <si>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</si>
  <si>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</si>
  <si>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</si>
  <si>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</si>
  <si>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</si>
  <si>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</si>
  <si>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</si>
  <si>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</si>
  <si>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</si>
  <si>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</si>
  <si>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</si>
  <si>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</si>
  <si>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</si>
  <si>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</si>
  <si>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</si>
  <si>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</si>
  <si>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</si>
  <si>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</si>
  <si>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</si>
  <si>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</si>
  <si>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</si>
  <si>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</si>
  <si>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</si>
  <si>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</si>
  <si>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</si>
  <si>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</si>
  <si>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</si>
  <si>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</si>
  <si>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</si>
  <si>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</si>
  <si>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</si>
  <si>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</si>
  <si>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</si>
  <si>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</si>
  <si>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</si>
  <si>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</si>
  <si>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</si>
  <si>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</si>
  <si>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</si>
  <si>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</si>
  <si>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</si>
  <si>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</si>
  <si>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</si>
  <si>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</si>
  <si>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</si>
  <si>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</si>
  <si>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</si>
  <si>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</si>
  <si>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</si>
  <si>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</si>
  <si>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</si>
  <si>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</si>
  <si>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</si>
  <si>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</si>
  <si>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</si>
  <si>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</si>
  <si>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</si>
  <si>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</si>
  <si>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</si>
  <si>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</si>
  <si>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</si>
  <si>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</si>
  <si>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</si>
  <si>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</si>
  <si>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</si>
  <si>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</si>
  <si>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</si>
  <si>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</si>
  <si>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</si>
  <si>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</si>
  <si>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</si>
  <si>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</si>
  <si>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</si>
  <si>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</si>
  <si>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</si>
  <si>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</si>
  <si>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</si>
  <si>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</si>
  <si>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</si>
  <si>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</si>
  <si>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</si>
  <si>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</si>
  <si>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</si>
  <si>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</si>
  <si>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</si>
  <si>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</si>
  <si>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</si>
  <si>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</si>
  <si>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</si>
  <si>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</si>
  <si>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</si>
  <si>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</si>
  <si>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</si>
  <si>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</si>
  <si>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</si>
  <si>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</si>
  <si>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</si>
  <si>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</si>
  <si>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</si>
  <si>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</si>
  <si>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</si>
  <si>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</si>
  <si>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</si>
  <si>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</si>
  <si>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</si>
  <si>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</si>
  <si>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</si>
  <si>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</si>
  <si>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</si>
  <si>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</si>
  <si>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</si>
  <si>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</si>
  <si>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</si>
  <si>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</si>
  <si>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</si>
  <si>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</si>
  <si>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</si>
  <si>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</si>
  <si>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</si>
  <si>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</si>
  <si>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</si>
  <si>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</si>
  <si>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</si>
  <si>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</si>
  <si>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</si>
  <si>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</si>
  <si>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</si>
  <si>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</si>
  <si>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</si>
  <si>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</si>
  <si>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</si>
  <si>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</si>
  <si>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</si>
  <si>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</si>
  <si>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</si>
  <si>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</si>
  <si>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</si>
  <si>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</si>
  <si>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</si>
  <si>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</si>
  <si>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</si>
  <si>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</si>
  <si>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</si>
  <si>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</si>
  <si>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</si>
  <si>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</si>
  <si>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</si>
  <si>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</si>
  <si>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</si>
  <si>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</si>
  <si>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</si>
  <si>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</si>
  <si>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</si>
  <si>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</si>
  <si>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</si>
  <si>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</si>
  <si>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</si>
  <si>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</si>
  <si>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</si>
  <si>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</si>
  <si>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</si>
  <si>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</si>
  <si>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</si>
  <si>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</si>
  <si>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</si>
  <si>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</si>
  <si>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</si>
  <si>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</si>
  <si>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</si>
  <si>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</si>
  <si>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</si>
  <si>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</si>
  <si>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</si>
  <si>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</si>
  <si>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</si>
  <si>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Ю.В. Ясюк</t>
  </si>
  <si>
    <t>2016 рік</t>
  </si>
  <si>
    <t>Маневицький районний суд Волинської області</t>
  </si>
  <si>
    <t xml:space="preserve">Місцезнаходження: </t>
  </si>
  <si>
    <t>44600. Волинська область.смт. Маневичі</t>
  </si>
  <si>
    <t>вул. Незалежності</t>
  </si>
  <si>
    <t>О.В. Невар</t>
  </si>
  <si>
    <t>(03376) 213 97</t>
  </si>
  <si>
    <t>(03376) 215 77</t>
  </si>
  <si>
    <t>inbox@mn.vl.court.gov.ua</t>
  </si>
  <si>
    <t>4 січня 2017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</si>
</sst>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49" fontId="15" fillId="0" borderId="27" xfId="83" applyNumberFormat="1"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mn.vl.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97</v>
      </c>
      <c r="F10" s="157">
        <v>97</v>
      </c>
      <c r="G10" s="157">
        <v>88</v>
      </c>
      <c r="H10" s="157">
        <v>4</v>
      </c>
      <c r="I10" s="157"/>
      <c r="J10" s="157"/>
      <c r="K10" s="157">
        <v>84</v>
      </c>
      <c r="L10" s="157"/>
      <c r="M10" s="168">
        <v>9</v>
      </c>
      <c r="N10" s="163">
        <v>4</v>
      </c>
      <c r="O10" s="111">
        <f>E10-F10</f>
        <v>0</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2</v>
      </c>
      <c r="F15" s="157">
        <v>2</v>
      </c>
      <c r="G15" s="157">
        <v>2</v>
      </c>
      <c r="H15" s="157"/>
      <c r="I15" s="157"/>
      <c r="J15" s="157">
        <v>2</v>
      </c>
      <c r="K15" s="157"/>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1</v>
      </c>
      <c r="F18" s="157">
        <v>1</v>
      </c>
      <c r="G18" s="157">
        <v>1</v>
      </c>
      <c r="H18" s="157" t="s">
        <v>146</v>
      </c>
      <c r="I18" s="157" t="s">
        <v>146</v>
      </c>
      <c r="J18" s="157">
        <v>1</v>
      </c>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1</v>
      </c>
      <c r="F21" s="157">
        <v>1</v>
      </c>
      <c r="G21" s="157">
        <v>1</v>
      </c>
      <c r="H21" s="157"/>
      <c r="I21" s="157"/>
      <c r="J21" s="157">
        <v>1</v>
      </c>
      <c r="K21" s="157"/>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99</v>
      </c>
      <c r="F23" s="157">
        <f>F10+F12+F15+F22</f>
        <v>99</v>
      </c>
      <c r="G23" s="157">
        <f>G10+G12+G15+G22</f>
        <v>90</v>
      </c>
      <c r="H23" s="157">
        <f>H10+H15</f>
        <v>4</v>
      </c>
      <c r="I23" s="157">
        <f>I10+I15</f>
        <v>0</v>
      </c>
      <c r="J23" s="157">
        <f>J10+J12+J15</f>
        <v>2</v>
      </c>
      <c r="K23" s="157">
        <f>K10+K12+K15</f>
        <v>84</v>
      </c>
      <c r="L23" s="157">
        <f>L10+L12+L15+L22</f>
        <v>0</v>
      </c>
      <c r="M23" s="157">
        <f>M10+M12+M15+M22</f>
        <v>9</v>
      </c>
      <c r="N23" s="157">
        <f>N10</f>
        <v>4</v>
      </c>
      <c r="O23" s="111">
        <f t="shared" si="0"/>
        <v>0</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91</v>
      </c>
      <c r="G31" s="167">
        <v>84</v>
      </c>
      <c r="H31" s="167">
        <v>64</v>
      </c>
      <c r="I31" s="167">
        <v>60</v>
      </c>
      <c r="J31" s="167">
        <v>50</v>
      </c>
      <c r="K31" s="167">
        <v>1</v>
      </c>
      <c r="L31" s="167">
        <v>1</v>
      </c>
      <c r="M31" s="167"/>
      <c r="N31" s="167">
        <v>27</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&amp;LBCC2F555&amp;CФорма № 2-А, Підрозділ: Маневицький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2</v>
      </c>
      <c r="F12" s="163">
        <v>2</v>
      </c>
      <c r="G12" s="163">
        <v>2</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2</v>
      </c>
      <c r="E13" s="163">
        <v>2</v>
      </c>
      <c r="F13" s="163">
        <v>2</v>
      </c>
      <c r="G13" s="163">
        <v>2</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1</v>
      </c>
      <c r="E15" s="163">
        <v>1</v>
      </c>
      <c r="F15" s="163">
        <v>1</v>
      </c>
      <c r="G15" s="163">
        <v>1</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v>1</v>
      </c>
      <c r="G16" s="163">
        <v>1</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2</v>
      </c>
      <c r="E30" s="163">
        <v>3</v>
      </c>
      <c r="F30" s="163">
        <v>3</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v>2</v>
      </c>
      <c r="E31" s="163">
        <v>3</v>
      </c>
      <c r="F31" s="163">
        <v>3</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2</v>
      </c>
      <c r="E33" s="163">
        <v>3</v>
      </c>
      <c r="F33" s="163">
        <v>3</v>
      </c>
      <c r="G33" s="163">
        <v>1</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4</v>
      </c>
      <c r="E43" s="163">
        <v>1</v>
      </c>
      <c r="F43" s="163">
        <v>1</v>
      </c>
      <c r="G43" s="163">
        <v>1</v>
      </c>
      <c r="H43" s="163"/>
      <c r="I43" s="163"/>
      <c r="J43" s="163"/>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v>1</v>
      </c>
      <c r="F45" s="163">
        <v>1</v>
      </c>
      <c r="G45" s="163">
        <v>1</v>
      </c>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1</v>
      </c>
      <c r="F46" s="163">
        <v>1</v>
      </c>
      <c r="G46" s="163">
        <v>1</v>
      </c>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4</v>
      </c>
      <c r="E49" s="163">
        <v>4</v>
      </c>
      <c r="F49" s="163">
        <v>4</v>
      </c>
      <c r="G49" s="163">
        <v>2</v>
      </c>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v>1</v>
      </c>
      <c r="E50" s="163">
        <v>1</v>
      </c>
      <c r="F50" s="163">
        <v>1</v>
      </c>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v>
      </c>
      <c r="D88" s="163">
        <v>68</v>
      </c>
      <c r="E88" s="163">
        <v>52</v>
      </c>
      <c r="F88" s="163">
        <v>49</v>
      </c>
      <c r="G88" s="163">
        <v>43</v>
      </c>
      <c r="H88" s="163">
        <v>2</v>
      </c>
      <c r="I88" s="163"/>
      <c r="J88" s="163">
        <v>1</v>
      </c>
      <c r="K88" s="162">
        <v>21</v>
      </c>
      <c r="L88" s="163"/>
      <c r="M88" s="163">
        <v>55116</v>
      </c>
      <c r="N88" s="164">
        <v>55116</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5</v>
      </c>
      <c r="D90" s="163">
        <v>54</v>
      </c>
      <c r="E90" s="163">
        <v>43</v>
      </c>
      <c r="F90" s="163">
        <v>40</v>
      </c>
      <c r="G90" s="163">
        <v>35</v>
      </c>
      <c r="H90" s="163">
        <v>2</v>
      </c>
      <c r="I90" s="163"/>
      <c r="J90" s="163">
        <v>1</v>
      </c>
      <c r="K90" s="162">
        <v>16</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5</v>
      </c>
      <c r="D94" s="163">
        <v>54</v>
      </c>
      <c r="E94" s="163">
        <v>43</v>
      </c>
      <c r="F94" s="163">
        <v>40</v>
      </c>
      <c r="G94" s="163">
        <v>35</v>
      </c>
      <c r="H94" s="163">
        <v>2</v>
      </c>
      <c r="I94" s="163"/>
      <c r="J94" s="163">
        <v>1</v>
      </c>
      <c r="K94" s="162">
        <v>16</v>
      </c>
      <c r="L94" s="163"/>
      <c r="M94" s="163"/>
      <c r="N94" s="164"/>
      <c r="O94" s="163"/>
      <c r="P94" s="60"/>
    </row>
    <row r="95" spans="1:16" s="4" customFormat="1" ht="25.5" customHeight="1">
      <c r="A95" s="44">
        <v>88</v>
      </c>
      <c r="B95" s="114" t="s">
        <v>68</v>
      </c>
      <c r="C95" s="164"/>
      <c r="D95" s="163">
        <v>13</v>
      </c>
      <c r="E95" s="163">
        <v>8</v>
      </c>
      <c r="F95" s="163">
        <v>8</v>
      </c>
      <c r="G95" s="163">
        <v>8</v>
      </c>
      <c r="H95" s="163"/>
      <c r="I95" s="163"/>
      <c r="J95" s="163"/>
      <c r="K95" s="162">
        <v>5</v>
      </c>
      <c r="L95" s="163"/>
      <c r="M95" s="163">
        <v>55116</v>
      </c>
      <c r="N95" s="164">
        <v>55116</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c r="F99" s="163"/>
      <c r="G99" s="163"/>
      <c r="H99" s="163"/>
      <c r="I99" s="163"/>
      <c r="J99" s="163"/>
      <c r="K99" s="162">
        <v>1</v>
      </c>
      <c r="L99" s="163"/>
      <c r="M99" s="163"/>
      <c r="N99" s="164"/>
      <c r="O99" s="163"/>
      <c r="P99" s="61"/>
    </row>
    <row r="100" spans="1:16" s="4" customFormat="1" ht="25.5" customHeight="1">
      <c r="A100" s="46">
        <v>93</v>
      </c>
      <c r="B100" s="114" t="s">
        <v>241</v>
      </c>
      <c r="C100" s="164"/>
      <c r="D100" s="163">
        <v>1</v>
      </c>
      <c r="E100" s="163">
        <v>1</v>
      </c>
      <c r="F100" s="163">
        <v>1</v>
      </c>
      <c r="G100" s="163"/>
      <c r="H100" s="163"/>
      <c r="I100" s="163"/>
      <c r="J100" s="163"/>
      <c r="K100" s="162"/>
      <c r="L100" s="163"/>
      <c r="M100" s="163"/>
      <c r="N100" s="164"/>
      <c r="O100" s="163"/>
      <c r="P100" s="61"/>
    </row>
    <row r="101" spans="1:16" s="4" customFormat="1" ht="18.75" customHeight="1">
      <c r="A101" s="44">
        <v>94</v>
      </c>
      <c r="B101" s="115" t="s">
        <v>190</v>
      </c>
      <c r="C101" s="164"/>
      <c r="D101" s="163">
        <v>1</v>
      </c>
      <c r="E101" s="163">
        <v>1</v>
      </c>
      <c r="F101" s="163">
        <v>1</v>
      </c>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3</v>
      </c>
      <c r="E103" s="163">
        <v>2</v>
      </c>
      <c r="F103" s="163">
        <v>1</v>
      </c>
      <c r="G103" s="163">
        <v>1</v>
      </c>
      <c r="H103" s="163"/>
      <c r="I103" s="163">
        <v>1</v>
      </c>
      <c r="J103" s="163"/>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c r="G108" s="163"/>
      <c r="H108" s="163"/>
      <c r="I108" s="163">
        <v>1</v>
      </c>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84</v>
      </c>
      <c r="E114" s="164">
        <f t="shared" si="0"/>
        <v>64</v>
      </c>
      <c r="F114" s="164">
        <f t="shared" si="0"/>
        <v>60</v>
      </c>
      <c r="G114" s="164">
        <f t="shared" si="0"/>
        <v>50</v>
      </c>
      <c r="H114" s="164">
        <f t="shared" si="0"/>
        <v>2</v>
      </c>
      <c r="I114" s="164">
        <f t="shared" si="0"/>
        <v>1</v>
      </c>
      <c r="J114" s="164">
        <f t="shared" si="0"/>
        <v>1</v>
      </c>
      <c r="K114" s="164">
        <f t="shared" si="0"/>
        <v>27</v>
      </c>
      <c r="L114" s="164">
        <f t="shared" si="0"/>
        <v>0</v>
      </c>
      <c r="M114" s="164">
        <f t="shared" si="0"/>
        <v>55116</v>
      </c>
      <c r="N114" s="164">
        <f t="shared" si="0"/>
        <v>55116</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&amp;LBCC2F555&amp;CФорма № 2-А, Підрозділ: Маневицький районний суд Волинської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&amp;LBCC2F555&amp;CФорма № 2-А, Підрозділ: Маневицький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K49" sqref="K4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c r="L15" s="33"/>
      <c r="M15" s="23"/>
      <c r="N15" s="20"/>
      <c r="O15" s="20"/>
      <c r="P15" s="20"/>
    </row>
    <row r="16" spans="1:16" s="10" customFormat="1" ht="20.25" customHeight="1">
      <c r="A16" s="2">
        <v>12</v>
      </c>
      <c r="B16" s="305"/>
      <c r="C16" s="268" t="s">
        <v>129</v>
      </c>
      <c r="D16" s="269"/>
      <c r="E16" s="269"/>
      <c r="F16" s="269"/>
      <c r="G16" s="269"/>
      <c r="H16" s="269"/>
      <c r="I16" s="269"/>
      <c r="J16" s="270"/>
      <c r="K16" s="156">
        <v>22</v>
      </c>
      <c r="L16" s="33"/>
      <c r="M16" s="23"/>
      <c r="N16" s="20"/>
      <c r="O16" s="20"/>
      <c r="P16" s="20"/>
    </row>
    <row r="17" spans="1:16" s="10" customFormat="1" ht="22.5" customHeight="1">
      <c r="A17" s="2">
        <v>13</v>
      </c>
      <c r="B17" s="305"/>
      <c r="C17" s="265" t="s">
        <v>145</v>
      </c>
      <c r="D17" s="266"/>
      <c r="E17" s="266"/>
      <c r="F17" s="266"/>
      <c r="G17" s="266"/>
      <c r="H17" s="266"/>
      <c r="I17" s="266"/>
      <c r="J17" s="267"/>
      <c r="K17" s="156">
        <v>41</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250</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244</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251</v>
      </c>
      <c r="F36" s="311"/>
      <c r="G36" s="311"/>
      <c r="H36" s="144"/>
      <c r="I36" s="143"/>
      <c r="J36" s="145"/>
      <c r="K36" s="144"/>
      <c r="L36" s="146"/>
      <c r="M36" s="147"/>
      <c r="N36" s="148"/>
    </row>
    <row r="37" spans="1:15" ht="15.75">
      <c r="A37" s="83"/>
      <c r="B37" s="143" t="s">
        <v>234</v>
      </c>
      <c r="C37" s="138"/>
      <c r="D37" s="138"/>
      <c r="E37" s="262" t="s">
        <v>252</v>
      </c>
      <c r="F37" s="262"/>
      <c r="G37" s="262"/>
      <c r="H37" s="138"/>
      <c r="I37" s="138"/>
      <c r="J37" s="145"/>
      <c r="K37" s="144"/>
      <c r="L37" s="147"/>
      <c r="M37" s="147"/>
      <c r="N37" s="147"/>
      <c r="O37" s="84"/>
    </row>
    <row r="38" spans="1:15" ht="15.75" customHeight="1">
      <c r="A38" s="83"/>
      <c r="B38" s="138" t="s">
        <v>235</v>
      </c>
      <c r="C38" s="138"/>
      <c r="D38" s="138"/>
      <c r="E38" s="360" t="s">
        <v>253</v>
      </c>
      <c r="F38" s="262"/>
      <c r="G38" s="262"/>
      <c r="H38" s="138"/>
      <c r="I38" s="261" t="s">
        <v>254</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inbox@mn.vl.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&amp;LBCC2F555&amp;CФорма № 2-А, Підрозділ: Маневицький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245</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246</v>
      </c>
      <c r="D24" s="349"/>
      <c r="E24" s="349"/>
      <c r="F24" s="349"/>
      <c r="G24" s="349"/>
      <c r="H24" s="349"/>
      <c r="I24" s="349"/>
      <c r="J24" s="350"/>
    </row>
    <row r="25" spans="1:10" ht="19.5" customHeight="1">
      <c r="A25" s="347" t="s">
        <v>247</v>
      </c>
      <c r="B25" s="348"/>
      <c r="C25" s="317" t="s">
        <v>248</v>
      </c>
      <c r="D25" s="317"/>
      <c r="E25" s="317"/>
      <c r="F25" s="317"/>
      <c r="G25" s="317"/>
      <c r="H25" s="317"/>
      <c r="I25" s="317"/>
      <c r="J25" s="318"/>
    </row>
    <row r="26" spans="1:10" ht="18.75" customHeight="1">
      <c r="A26" s="351" t="s">
        <v>249</v>
      </c>
      <c r="B26" s="352"/>
      <c r="C26" s="352"/>
      <c r="D26" s="352"/>
      <c r="E26" s="352"/>
      <c r="F26" s="352"/>
      <c r="G26" s="352"/>
      <c r="H26" s="352"/>
      <c r="I26" s="352"/>
      <c r="J26" s="353"/>
    </row>
    <row r="27" spans="1:10" ht="20.25" customHeight="1">
      <c r="A27" s="316">
        <v>13</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&amp;LBCC2F555&amp;C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2015-12-10T14:23:53Z</cp:lastPrinted>
  <dcterms:created xsi:type="dcterms:W3CDTF">2015-09-09T11:49:13Z</dcterms:created>
  <dcterms:modified xsi:type="dcterms:W3CDTF">2017-01-24T15:16:56Z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2-А_00164_4.2016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BCC2F555</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3.18.2.1692</vt:lpwstr>
  </property>
</Properties>
</file>